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10" activeTab="1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P94" i="2"/>
  <c r="Q94"/>
  <c r="R94"/>
  <c r="S94"/>
  <c r="T94"/>
  <c r="U94"/>
  <c r="V94"/>
  <c r="W94"/>
  <c r="X94"/>
  <c r="Y94"/>
  <c r="AD94" s="1"/>
  <c r="O94"/>
  <c r="P93"/>
  <c r="P95" s="1"/>
  <c r="Q93"/>
  <c r="Q95" s="1"/>
  <c r="R93"/>
  <c r="R95" s="1"/>
  <c r="S93"/>
  <c r="S95" s="1"/>
  <c r="T93"/>
  <c r="T95" s="1"/>
  <c r="U93"/>
  <c r="U95" s="1"/>
  <c r="V93"/>
  <c r="V95" s="1"/>
  <c r="W93"/>
  <c r="W95" s="1"/>
  <c r="X93"/>
  <c r="X95" s="1"/>
  <c r="Y93"/>
  <c r="AD93" s="1"/>
  <c r="O93"/>
  <c r="O95" s="1"/>
  <c r="AD88"/>
  <c r="AD89"/>
  <c r="AD78"/>
  <c r="AD79"/>
  <c r="AD80"/>
  <c r="AD75"/>
  <c r="AD76"/>
  <c r="AD73"/>
  <c r="AD71"/>
  <c r="AD70"/>
  <c r="AD66"/>
  <c r="AD67"/>
  <c r="AD68"/>
  <c r="AD62"/>
  <c r="AD63"/>
  <c r="AD60"/>
  <c r="AD54"/>
  <c r="AD51"/>
  <c r="AD52"/>
  <c r="AD50"/>
  <c r="AD46"/>
  <c r="AD47"/>
  <c r="AD40"/>
  <c r="AD41"/>
  <c r="AD42"/>
  <c r="AD27"/>
  <c r="AD26"/>
  <c r="AD20"/>
  <c r="AD19"/>
  <c r="AD17"/>
  <c r="AD16"/>
  <c r="AD13"/>
  <c r="AD14"/>
  <c r="AD11"/>
  <c r="AD10"/>
  <c r="AD92"/>
  <c r="AD91"/>
  <c r="AD90"/>
  <c r="AD87"/>
  <c r="AD86"/>
  <c r="AD85"/>
  <c r="AD84"/>
  <c r="AD83"/>
  <c r="AD82"/>
  <c r="AD81"/>
  <c r="AD77"/>
  <c r="AD74"/>
  <c r="AD72"/>
  <c r="AD69"/>
  <c r="AD65"/>
  <c r="AD64"/>
  <c r="AD61"/>
  <c r="AD59"/>
  <c r="AD58"/>
  <c r="AD57"/>
  <c r="AD56"/>
  <c r="AD55"/>
  <c r="AD53"/>
  <c r="AD49"/>
  <c r="AD48"/>
  <c r="AD45"/>
  <c r="AD44"/>
  <c r="AD43"/>
  <c r="AD39"/>
  <c r="AD38"/>
  <c r="AD37"/>
  <c r="AD36"/>
  <c r="AD35"/>
  <c r="AD34"/>
  <c r="AD33"/>
  <c r="AD32"/>
  <c r="AD31"/>
  <c r="AD30"/>
  <c r="AD29"/>
  <c r="AD28"/>
  <c r="AD25"/>
  <c r="AD24"/>
  <c r="AD23"/>
  <c r="AD22"/>
  <c r="AD21"/>
  <c r="AD18"/>
  <c r="AD15"/>
  <c r="AD12"/>
  <c r="AD9"/>
  <c r="AD8"/>
  <c r="AD271" i="1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8"/>
  <c r="Y95" i="2" l="1"/>
  <c r="AD95" s="1"/>
</calcChain>
</file>

<file path=xl/sharedStrings.xml><?xml version="1.0" encoding="utf-8"?>
<sst xmlns="http://schemas.openxmlformats.org/spreadsheetml/2006/main" count="721" uniqueCount="481">
  <si>
    <t>комитет финансов Администрации Окуловского муниципального района</t>
  </si>
  <si>
    <t>Исполнение бюджета</t>
  </si>
  <si>
    <t>за период с 01.01.2016г. по 30.09.2016г.</t>
  </si>
  <si>
    <t>Единица измерения: руб.</t>
  </si>
  <si>
    <t>Наименование показателя</t>
  </si>
  <si>
    <t>Ц.ст.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</si>
  <si>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</si>
  <si>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</si>
  <si>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</si>
  <si>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</si>
  <si>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</si>
  <si>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</si>
  <si>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</si>
  <si>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</si>
  <si>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</si>
  <si>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</si>
  <si>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</si>
  <si>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</si>
  <si>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Обеспечение исполнения долговых обязательств муниципального района</t>
  </si>
  <si>
    <t>0110100000</t>
  </si>
  <si>
    <t xml:space="preserve">          Процентные платежи по муниципальному долгу</t>
  </si>
  <si>
    <t>0110101090</t>
  </si>
  <si>
    <t xml:space="preserve">        Обеспечение деятельности комитета финансов</t>
  </si>
  <si>
    <t>0110400000</t>
  </si>
  <si>
    <t xml:space="preserve">          Расходы на обеспечение функций органов местного самоуправления в рамках ПП</t>
  </si>
  <si>
    <t>0110401000</t>
  </si>
  <si>
    <t xml:space="preserve">  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</si>
  <si>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</si>
  <si>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</si>
  <si>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</si>
  <si>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  Выравнивание уровня бюджетной обеспеченности поселений муниципального района из регионального фонда финансовой поддержки</t>
  </si>
  <si>
    <t>0120100000</t>
  </si>
  <si>
    <t xml:space="preserve">          Выравнивание бюджетной обеспеченности поселений</t>
  </si>
  <si>
    <t>0120170100</t>
  </si>
  <si>
    <t xml:space="preserve">        Предоставление прочих видов межбюджетных трансфертов бюджетам поселений</t>
  </si>
  <si>
    <t>0120200000</t>
  </si>
  <si>
    <t xml:space="preserve">          Осуществление первичного воинского учета на территориях</t>
  </si>
  <si>
    <t>0120251180</t>
  </si>
  <si>
    <t xml:space="preserve">          Государственная регистрация актов гражданского состояния о рождении и заключении брака, состоянии о смерти</t>
  </si>
  <si>
    <t>0120259300</t>
  </si>
  <si>
    <t>0120270280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</si>
  <si>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</si>
  <si>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</si>
  <si>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    Развитие информационной системы управления финансами</t>
  </si>
  <si>
    <t>0130300000</t>
  </si>
  <si>
    <t xml:space="preserve">  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</si>
  <si>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</si>
  <si>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 xml:space="preserve">        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</si>
  <si>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0130500000</t>
  </si>
  <si>
    <t>0130501990</t>
  </si>
  <si>
    <t xml:space="preserve">          Организация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</si>
  <si>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</si>
  <si>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</si>
  <si>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0200000000</t>
  </si>
  <si>
    <t xml:space="preserve">      Муниципальная программа "Развитие муниципальной службы в Администрации Окуловского муниципального района на 2015-2017 годы"</t>
  </si>
  <si>
    <t xml:space="preserve">        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</si>
  <si>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0200200000</t>
  </si>
  <si>
    <t xml:space="preserve">  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</si>
  <si>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0200201990</t>
  </si>
  <si>
    <t xml:space="preserve">  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</si>
  <si>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</si>
  <si>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</si>
  <si>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</si>
  <si>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</si>
  <si>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  Муниципальная программа "Доступная среда" в Окуловском муниципальном районе на 2015-2017 годы</t>
  </si>
  <si>
    <t xml:space="preserve">        Формирование условий для беспрепятственного доступа инвалидов и других маломобильных групп населения к спортивным объектам и услугам в сфере физической культуры</t>
  </si>
  <si>
    <t>0300200000</t>
  </si>
  <si>
    <t xml:space="preserve">  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</si>
  <si>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</si>
  <si>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</si>
  <si>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</si>
  <si>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Муниципальная программа "Развитие архивного дела в Окуловском муниципальном районе на 2016-2020 годы"</t>
  </si>
  <si>
    <t xml:space="preserve">        Повышение уровня пожарной безопасности и степени надежности охраны помещений архива</t>
  </si>
  <si>
    <t>0400100000</t>
  </si>
  <si>
    <t xml:space="preserve">  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</si>
  <si>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</si>
  <si>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</si>
  <si>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</si>
  <si>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</si>
  <si>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 xml:space="preserve">        Развитие телекоммуникационной инфраструктуры Администрации муниципального района</t>
  </si>
  <si>
    <t>0500200000</t>
  </si>
  <si>
    <t xml:space="preserve">  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</si>
  <si>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</si>
  <si>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 xml:space="preserve">          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</si>
  <si>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0500272390</t>
  </si>
  <si>
    <t xml:space="preserve">          Обеспечение функционирования и совершенствование информационно-технологической инфраструктуры электронного правительства на территории района</t>
  </si>
  <si>
    <t>05002S2390</t>
  </si>
  <si>
    <t xml:space="preserve">        Обеспечение требований законодательства в области персональных данных</t>
  </si>
  <si>
    <t>0500300000</t>
  </si>
  <si>
    <t>0500301990</t>
  </si>
  <si>
    <t xml:space="preserve">        Обеспечение доступа к информации о деятельности Администрации муниципального района</t>
  </si>
  <si>
    <t>0500400000</t>
  </si>
  <si>
    <t>0500401990</t>
  </si>
  <si>
    <t xml:space="preserve">    Муниципальная программа "Профилактика преступлений и иных правонарушений в Окуловском муниципальном районе на 2014-2016 годы"</t>
  </si>
  <si>
    <t>0600000000</t>
  </si>
  <si>
    <t xml:space="preserve">      Муниципальная программа "Профилактика преступлений и иных правонарушений в Окуловском муниципальном районе на 2014-2016 годы"</t>
  </si>
  <si>
    <t xml:space="preserve">        Создание надежной системы противодействия организованной преступности</t>
  </si>
  <si>
    <t>0600400000</t>
  </si>
  <si>
    <t xml:space="preserve">  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2014-2016 годы"</t>
  </si>
  <si>
    <t>0600499990</t>
  </si>
  <si>
    <t xml:space="preserve">    Муниципальная программа "Повышение безопасности дорожного движения в Окуловском муниципальном районе на 2016-2018 годы"</t>
  </si>
  <si>
    <t>0700000000</t>
  </si>
  <si>
    <t xml:space="preserve">      Муниципальная программа "Повышение безопасности дорожного движения в Окуловском муниципальном районе на 2016-2018 годы"</t>
  </si>
  <si>
    <t xml:space="preserve">        Создание системы пропаганды с целью формирования негативного отношения к правонарушениям в сфере дорожного движения</t>
  </si>
  <si>
    <t>0700100000</t>
  </si>
  <si>
    <t xml:space="preserve">          Реализация прочих мероприятий в рамках муниципальной программы "Повышение безопасности дорожного движения в Окуловском муниципальном районе на 2016-2018 годы"</t>
  </si>
  <si>
    <t>0700199990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</si>
  <si>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</si>
  <si>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</si>
  <si>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Муниципальная программа "Развитие сельского хозяйства в Окуловском муниципальном районе на 2014-2020 годы"</t>
  </si>
  <si>
    <t xml:space="preserve">        Стимулирование роста производства и переработки основных видов животноводческой продукции</t>
  </si>
  <si>
    <t>0800100000</t>
  </si>
  <si>
    <t xml:space="preserve">  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</si>
  <si>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</si>
  <si>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</si>
  <si>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</si>
  <si>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  Муниципальная программа "Устойчивое развитие сельских территорий Окуловского муниципального района на 2014-2020 годы"</t>
  </si>
  <si>
    <t xml:space="preserve">        Удовлетворение потребностей сельского населения, в том числе молодых семей и молодых специалистов, в благоустроенном жилье</t>
  </si>
  <si>
    <t>0900100000</t>
  </si>
  <si>
    <t xml:space="preserve">          Предоставление социальной выплаты на компенсацию (возмещение) расходов граждан по уплате процентов за пользование кредитом (займом)</t>
  </si>
  <si>
    <t>0900170670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</si>
  <si>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</si>
  <si>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</si>
  <si>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Муниципальная программа "Развитие системы управления муниципальным имуществом в Окуловском муниципальном районе на 2015-2020 годы"</t>
  </si>
  <si>
    <t xml:space="preserve">        Обеспечение эффективного использования муниципального имущества</t>
  </si>
  <si>
    <t>1000100000</t>
  </si>
  <si>
    <t xml:space="preserve">  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</si>
  <si>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1000106990</t>
  </si>
  <si>
    <t xml:space="preserve">        Осуществление регистрации права муниципальной собственности на объекты недвижимого муниципального имущества</t>
  </si>
  <si>
    <t>1000200000</t>
  </si>
  <si>
    <t>1000206990</t>
  </si>
  <si>
    <t xml:space="preserve">        Завершение мероприятий по разграничению муниципальной собственности на землю в части регистрации права собственности муниципального района на земельные участки, подлежащие отнесению к собственности муниципального района</t>
  </si>
  <si>
    <t>1000300000</t>
  </si>
  <si>
    <t>1000306990</t>
  </si>
  <si>
    <t xml:space="preserve">        Обеспечение рационального и эффективного использования земельных участков, находящихся в собственности муниципального района</t>
  </si>
  <si>
    <t>1000400000</t>
  </si>
  <si>
    <t>1000406990</t>
  </si>
  <si>
    <t xml:space="preserve">        Обеспечение рационального и эффективного использования земельных участков в муниципальном районе, государственная собственность на которые не разграничена</t>
  </si>
  <si>
    <t>1000500000</t>
  </si>
  <si>
    <t>1000506990</t>
  </si>
  <si>
    <t xml:space="preserve">    Муниципальная программа "Обеспечение экономического развития Окуловского муниципального района на 2015-2017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</si>
  <si>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</si>
  <si>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</si>
  <si>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</si>
  <si>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Повышение инвестиционной привлекательности муниципального района</t>
  </si>
  <si>
    <t>1110100000</t>
  </si>
  <si>
    <t xml:space="preserve">  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</si>
  <si>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</si>
  <si>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</si>
  <si>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</si>
  <si>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Создание на территории муниципального района современной торговой инфраструктуры, обеспечение сбалансированности её развития, повышение территориальной доступности торговых объектов для населения муниципального района</t>
  </si>
  <si>
    <t>1120300000</t>
  </si>
  <si>
    <t xml:space="preserve">          Реализация прочих мероприятий в рамках подпрограммы "Развитие торговли в Окуловском муниципальном районе"</t>
  </si>
  <si>
    <t>1120306990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</si>
  <si>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</si>
  <si>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</si>
  <si>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Укрепление социального статуса, повышение престижа предпринимателей</t>
  </si>
  <si>
    <t>1130200000</t>
  </si>
  <si>
    <t xml:space="preserve">          Реализация прочих мероприятий в рамках подпрограммы "Развитие малого и среднего предпринимательства в Окуловском муниципальном районе"</t>
  </si>
  <si>
    <t>1130206990</t>
  </si>
  <si>
    <t xml:space="preserve">          Реализация прочих мероприятий по поддержке субьектов малого и среднего предпринимательствав рамках реализации подпрограммы "Развитие малого и среднего предпринимательства в Окуловском муниципальном районе "</t>
  </si>
  <si>
    <t>11302S0646</t>
  </si>
  <si>
    <t xml:space="preserve">        Совершенствование системы поддержки субъектов малого и среднего предпринимательства</t>
  </si>
  <si>
    <t>1130400000</t>
  </si>
  <si>
    <t xml:space="preserve">          Субсидии на государственную поддержку малого и среднего предпринимательства, включая крестьянские (фермерские) хозяйства</t>
  </si>
  <si>
    <t>1130406010</t>
  </si>
  <si>
    <t xml:space="preserve">          Субсидии на поддержку субьектов малого и среднего предпринимательства в рамках реализации  подпрограммы "Развитие малого и среднего предпринимательства в Окуловском муниципальном районе "  (за счет средств субсидии из федерального бюджета на государственную поддержку малого и среднего предпринимательства, включая крестьянские (фермерские) хозяйства)</t>
  </si>
  <si>
    <t>1130450646</t>
  </si>
  <si>
    <t xml:space="preserve">          Субсидии для финансового обеспечения мероприятий по поддержке малого и среднего  предпринимательства</t>
  </si>
  <si>
    <t>1130472250</t>
  </si>
  <si>
    <t xml:space="preserve">          Субсидии на поддержку субьектов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</si>
  <si>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11304R0646</t>
  </si>
  <si>
    <t>11304S0646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</si>
  <si>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</si>
  <si>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</si>
  <si>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 xml:space="preserve">        Финансовая поддержка субъектов малого и среднего предпринимательства</t>
  </si>
  <si>
    <t>1140400000</t>
  </si>
  <si>
    <t>1140406010</t>
  </si>
  <si>
    <t xml:space="preserve">          Субсидии на поддержку субьектов малого и среднего предпринимательства в рамках реализации подпрограммы «Развитие малого и среднего предпринимательства в монопрофильном образовании поселок Угловка»</t>
  </si>
  <si>
    <t>11404S0646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</si>
  <si>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</si>
  <si>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1200000000</t>
  </si>
  <si>
    <t xml:space="preserve">  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</si>
  <si>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 xml:space="preserve">        Паспортизация автомобильных дорог общего пользования местного значения вне границ населенных пунктов в границах муниципального района</t>
  </si>
  <si>
    <t>1200100000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</si>
  <si>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</si>
  <si>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1200106900</t>
  </si>
  <si>
    <t xml:space="preserve">        Содержание автомобильных дорог общего пользования местного значения вне границ населенных пунктов в границах Окуловского населенных пунктов в границах Окуловского муниципального района</t>
  </si>
  <si>
    <t>1200200000</t>
  </si>
  <si>
    <t>1200206900</t>
  </si>
  <si>
    <t xml:space="preserve">        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</si>
  <si>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t>1200300000</t>
  </si>
  <si>
    <t>1200306900</t>
  </si>
  <si>
    <t xml:space="preserve">          Субсидии бюджетам муниципальных районов на формирование муниципальных дорожных фондов</t>
  </si>
  <si>
    <t>1200371510</t>
  </si>
  <si>
    <t>12003S1510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</si>
  <si>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</si>
  <si>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</si>
  <si>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</si>
  <si>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</si>
  <si>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Развитие общего образования</t>
  </si>
  <si>
    <t>1410200000</t>
  </si>
  <si>
    <t xml:space="preserve">  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</si>
  <si>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1410270500</t>
  </si>
  <si>
    <t xml:space="preserve">          Обеспечение доступа к информационно-телекоммуникационной сети "Интернет"</t>
  </si>
  <si>
    <t>1410270570</t>
  </si>
  <si>
    <t xml:space="preserve">        Развитие системы оценки качества общего образования</t>
  </si>
  <si>
    <t>1410300000</t>
  </si>
  <si>
    <t xml:space="preserve">  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</si>
  <si>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1410350970</t>
  </si>
  <si>
    <t>1410370500</t>
  </si>
  <si>
    <t>1410370570</t>
  </si>
  <si>
    <t>14103R0970</t>
  </si>
  <si>
    <t>14103S0970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</si>
  <si>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</si>
  <si>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</si>
  <si>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Развитие кадрового потенциала сферы дополнительного образования детей</t>
  </si>
  <si>
    <t>1420200000</t>
  </si>
  <si>
    <t xml:space="preserve">  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</si>
  <si>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</si>
  <si>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Формирование целостной системы выявления, продвижения и поддержки одаренных детей, инициативной и талантливой молодежи</t>
  </si>
  <si>
    <t>1420600000</t>
  </si>
  <si>
    <t xml:space="preserve">  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</si>
  <si>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</si>
  <si>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</si>
  <si>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</si>
  <si>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</si>
  <si>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</si>
  <si>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1430100000</t>
  </si>
  <si>
    <t xml:space="preserve">  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</si>
  <si>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</si>
  <si>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 годы"</t>
  </si>
  <si>
    <t>1440000000</t>
  </si>
  <si>
    <t xml:space="preserve">        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</si>
  <si>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1440100000</t>
  </si>
  <si>
    <t xml:space="preserve">          Реализация прочих мероприятий в рамках подпрограммы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</si>
  <si>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1440104990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</si>
  <si>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</si>
  <si>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1460000000</t>
  </si>
  <si>
    <t xml:space="preserve">  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</si>
  <si>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1460100000</t>
  </si>
  <si>
    <t xml:space="preserve">          Реализация мероприятий по организации отдыха, оздоровления, занятости детей и подростков в каникулярное время</t>
  </si>
  <si>
    <t>1460104020</t>
  </si>
  <si>
    <t xml:space="preserve">        Организация занятости детей в трудовых объединениях</t>
  </si>
  <si>
    <t>1460300000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</si>
  <si>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</si>
  <si>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</si>
  <si>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</si>
  <si>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выполнения муниципальных заданий</t>
  </si>
  <si>
    <t>1470100000</t>
  </si>
  <si>
    <t xml:space="preserve">          Обеспечение деятельности муниципальных дошкольных образовательных организаций</t>
  </si>
  <si>
    <t>1470103210</t>
  </si>
  <si>
    <t xml:space="preserve">  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</si>
  <si>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</si>
  <si>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  Обеспечение деятельности муниципальных учреждений дополнительного образования</t>
  </si>
  <si>
    <t>1470103230</t>
  </si>
  <si>
    <t xml:space="preserve">          Обеспечение деятельности муниципального автономного учреждения "Дом молодёжи"</t>
  </si>
  <si>
    <t>1470103250</t>
  </si>
  <si>
    <t xml:space="preserve">          Внешкольная работа с детьми при школах</t>
  </si>
  <si>
    <t>1470104010</t>
  </si>
  <si>
    <t xml:space="preserve">          Погашение задолженности прошлых лет по оплате коммунальных услуг муниципальными образовательными организациями</t>
  </si>
  <si>
    <t>1470109902</t>
  </si>
  <si>
    <t xml:space="preserve">          Софинансирование расходов муниципальных учреждений по приобретению коммунальных услуг</t>
  </si>
  <si>
    <t>1470172300</t>
  </si>
  <si>
    <t>14701S2300</t>
  </si>
  <si>
    <t xml:space="preserve">        Обеспечение выполнения муниципальных (государственных) полномочий</t>
  </si>
  <si>
    <t>1470200000</t>
  </si>
  <si>
    <t>1470203210</t>
  </si>
  <si>
    <t xml:space="preserve">          Обеспечение деятельности муниципальных общеобразовательных школ</t>
  </si>
  <si>
    <t>1470203220</t>
  </si>
  <si>
    <t>1470203230</t>
  </si>
  <si>
    <t xml:space="preserve">          Обеспечение деятельности муниципального автономного учреждения "Дом молодежи"</t>
  </si>
  <si>
    <t>1470203250</t>
  </si>
  <si>
    <t xml:space="preserve">  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</si>
  <si>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</si>
  <si>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</si>
  <si>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</si>
  <si>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</si>
  <si>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</si>
  <si>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</si>
  <si>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</si>
  <si>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</si>
  <si>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</si>
  <si>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</si>
  <si>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</si>
  <si>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</si>
  <si>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</si>
  <si>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  Организация питьевого режима в дошкольных и общеобразовательных организациях</t>
  </si>
  <si>
    <t>14702S2060</t>
  </si>
  <si>
    <t>14702S2080</t>
  </si>
  <si>
    <t>14702S2120</t>
  </si>
  <si>
    <t xml:space="preserve">        Реализация прочих мероприятий и управления в области образования и молодежной политики</t>
  </si>
  <si>
    <t>1470300000</t>
  </si>
  <si>
    <t xml:space="preserve">  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</si>
  <si>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</si>
  <si>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</si>
  <si>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</si>
  <si>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</si>
  <si>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</si>
  <si>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</si>
  <si>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14703S2300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</si>
  <si>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</si>
  <si>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>1500000000</t>
  </si>
  <si>
    <t xml:space="preserve">  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</si>
  <si>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 xml:space="preserve">        Расширение сети дошкольных образовательных учреждений</t>
  </si>
  <si>
    <t>1500100000</t>
  </si>
  <si>
    <t xml:space="preserve">          Бюджетные инвестиции в рамках муниципальной программы "Строительство дошкольных образовательных организаций на территории Окуловского муниципального района на 2014-2018 годы"</t>
  </si>
  <si>
    <t>1500102010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</si>
  <si>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</si>
  <si>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</si>
  <si>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</si>
  <si>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</si>
  <si>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Организация досуга населения</t>
  </si>
  <si>
    <t>1610100000</t>
  </si>
  <si>
    <t xml:space="preserve">  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</si>
  <si>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</si>
  <si>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 xml:space="preserve">        Развитие традиционного художественного творчества</t>
  </si>
  <si>
    <t>1610200000</t>
  </si>
  <si>
    <t>1610205990</t>
  </si>
  <si>
    <t xml:space="preserve">        Организация мероприятий по патриотическому воспитанию населения</t>
  </si>
  <si>
    <t>1610300000</t>
  </si>
  <si>
    <t>1610305990</t>
  </si>
  <si>
    <t xml:space="preserve">        Оказание муниципальных услуг и обеспечение деятельности подведомственных учреждений</t>
  </si>
  <si>
    <t>1610400000</t>
  </si>
  <si>
    <t xml:space="preserve">          Обеспечение деятельности муниципальных домов культуры, других учреждений культуры</t>
  </si>
  <si>
    <t>1610403310</t>
  </si>
  <si>
    <t xml:space="preserve">          Обеспечение деятельности муниципальных музеев</t>
  </si>
  <si>
    <t>1610403320</t>
  </si>
  <si>
    <t xml:space="preserve">          Обеспечение деятельности муниципальных библиотечно-информационных центров, библиотек</t>
  </si>
  <si>
    <t>1610403330</t>
  </si>
  <si>
    <t xml:space="preserve">          Иные межбюджетные трансферты на комплектование книжных фондов библиотек муниципальных образований и государственных библиотек городов</t>
  </si>
  <si>
    <t>1610451440</t>
  </si>
  <si>
    <t xml:space="preserve">          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</si>
  <si>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1610451460</t>
  </si>
  <si>
    <t xml:space="preserve">          Укрепление материально-технической базы муниципальных учреждений, подведомственных органам местного самоуправления муниципальных районов,  реализующих полномочия в сфере культуры</t>
  </si>
  <si>
    <t>1610472190</t>
  </si>
  <si>
    <t>1610472300</t>
  </si>
  <si>
    <t xml:space="preserve">  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</si>
  <si>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</si>
  <si>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</si>
  <si>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</si>
  <si>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</si>
  <si>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16104S2200</t>
  </si>
  <si>
    <t xml:space="preserve">          Проведение ремонтно-реставрационных работ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</si>
  <si>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16104S2210</t>
  </si>
  <si>
    <t>16104S2300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</si>
  <si>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</si>
  <si>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</si>
  <si>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 xml:space="preserve">        Оказание услуг по предоставлению дополнительного образования в сфере культуры</t>
  </si>
  <si>
    <t>1620100000</t>
  </si>
  <si>
    <t>1620103230</t>
  </si>
  <si>
    <t>1620103290</t>
  </si>
  <si>
    <t xml:space="preserve">         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</si>
  <si>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1620171320</t>
  </si>
  <si>
    <t>1620172190</t>
  </si>
  <si>
    <t>1620172300</t>
  </si>
  <si>
    <t>16201S2190</t>
  </si>
  <si>
    <t>16201S2300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</si>
  <si>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</si>
  <si>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</si>
  <si>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Формирование туристической индустрии</t>
  </si>
  <si>
    <t>1630100000</t>
  </si>
  <si>
    <t xml:space="preserve">  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</si>
  <si>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</si>
  <si>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 xml:space="preserve">        Создание комфортной и безопасной среды пребывания туристов</t>
  </si>
  <si>
    <t>1630200000</t>
  </si>
  <si>
    <t>1630205990</t>
  </si>
  <si>
    <t xml:space="preserve">        Подготовка высококвалифицированных кадров для туристической индустрии</t>
  </si>
  <si>
    <t>1630300000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</si>
  <si>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</si>
  <si>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</si>
  <si>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</si>
  <si>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    Обеспечение реализации муниципальной программы "Развитие культуры и туризма в Окуловском муниципальном районе на 2014 - 2020 годы"</t>
  </si>
  <si>
    <t>1640100000</t>
  </si>
  <si>
    <t xml:space="preserve">          Обеспечение деятельности муниципальных учреждений, обеспечивающих предоставление услуг в сфере культуры</t>
  </si>
  <si>
    <t>1640103340</t>
  </si>
  <si>
    <t>1640172300</t>
  </si>
  <si>
    <t>16401S2300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</si>
  <si>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</si>
  <si>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</si>
  <si>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  Муниципальная программа "Обеспечение жильем молодых семей в Окуловском муниципальном районе на 2015-2017 годы"</t>
  </si>
  <si>
    <t xml:space="preserve">        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</si>
  <si>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1700100000</t>
  </si>
  <si>
    <t xml:space="preserve">          Субсидии молодым семьям в рамках муниципальной программы "Обеспечение жильем молодых семей в Окуловском муниципальном районе на 2015-2017годы"</t>
  </si>
  <si>
    <t>1700108900</t>
  </si>
  <si>
    <t xml:space="preserve">          Субсидии на мероприятия подпрограммы "Обеспечение жильем молодых семей" в рамках федеральной целевой программы "Жилище" на 2011-2015 годы</t>
  </si>
  <si>
    <t>1700150201</t>
  </si>
  <si>
    <t xml:space="preserve">          Cофинансирование социальных выплат молодым семьям на приобретение (строительство) жилья</t>
  </si>
  <si>
    <t>17001R0201</t>
  </si>
  <si>
    <t xml:space="preserve">          Субсидии молодым семьям в рамках муниципальной программы «Обеспечение жильем молодых семей в Окуловском муниципальном районе на 2015 -2017 годы»</t>
  </si>
  <si>
    <t>17001S0201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</si>
  <si>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</si>
  <si>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</si>
  <si>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Муниципальная программа "Развитие физической культуры и спорта в Окуловском муниципальном районе на 2014-2020 годы"</t>
  </si>
  <si>
    <t xml:space="preserve">        Развитие физической культуры и массового спорта на территории муниципального района</t>
  </si>
  <si>
    <t>2000100000</t>
  </si>
  <si>
    <t xml:space="preserve">  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</si>
  <si>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</si>
  <si>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 xml:space="preserve">          Реализация прочих мероприятий в области физической культуры и спорта</t>
  </si>
  <si>
    <t>2000107990</t>
  </si>
  <si>
    <t xml:space="preserve">          Софинансирование на обустройство объектов инфраструктуры районного центра,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</si>
  <si>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>2000109901</t>
  </si>
  <si>
    <t>20001S2300</t>
  </si>
  <si>
    <t xml:space="preserve">        Развитие инфраструктуры отрасли физической культуры и спорта</t>
  </si>
  <si>
    <t>2000200000</t>
  </si>
  <si>
    <t xml:space="preserve">          Бюджетные инвестиции в области физической культуры и спорта</t>
  </si>
  <si>
    <t>2000202020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</si>
  <si>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</si>
  <si>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2200000000</t>
  </si>
  <si>
    <t xml:space="preserve">  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</si>
  <si>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 xml:space="preserve">        Безопасность гидротехнического сооружения</t>
  </si>
  <si>
    <t>2200100000</t>
  </si>
  <si>
    <t xml:space="preserve">          Разработка декларации безопасности гидротехнического сооружения</t>
  </si>
  <si>
    <t>2200109903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</si>
  <si>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</si>
  <si>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2300000000</t>
  </si>
  <si>
    <t xml:space="preserve">      Муниципальная программа "Капитальный ремонт муниципального жилого фонда в Окуловском муниципальном районе на 2015-2017 годы"</t>
  </si>
  <si>
    <t xml:space="preserve">        Проведение муниципального жилого фонда в соответствие с требованиями нормативно-технических документов</t>
  </si>
  <si>
    <t>2300100000</t>
  </si>
  <si>
    <t xml:space="preserve">  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</si>
  <si>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</si>
  <si>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</si>
  <si>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</si>
  <si>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Муниципальная программа "Социальная поддержка граждан в Окуловском муниципальном районе на 2016-2020 годы"</t>
  </si>
  <si>
    <t xml:space="preserve">        Совершенствование системы социальной поддержки граждан, проживающих в Окуловском муниципальном районе и повышение уровня жизни получателей мер социальной поддержки</t>
  </si>
  <si>
    <t>2500100000</t>
  </si>
  <si>
    <t xml:space="preserve">          Оплата жилищно-коммунальных услуг отдельным категориям граждан</t>
  </si>
  <si>
    <t>2500152500</t>
  </si>
  <si>
    <t xml:space="preserve">  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</si>
  <si>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</si>
  <si>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</si>
  <si>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</si>
  <si>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</si>
  <si>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2500170210</t>
  </si>
  <si>
    <t xml:space="preserve">  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</si>
  <si>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</si>
  <si>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</si>
  <si>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</si>
  <si>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 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</si>
  <si>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2500170310</t>
  </si>
  <si>
    <t xml:space="preserve">          Обеспечение мер социальной поддержки ветеранов труда</t>
  </si>
  <si>
    <t>2500170410</t>
  </si>
  <si>
    <t xml:space="preserve">          Обеспечение мер социальной поддержки тружеников тыла</t>
  </si>
  <si>
    <t>2500170420</t>
  </si>
  <si>
    <t xml:space="preserve">  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</si>
  <si>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</si>
  <si>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  Предоставление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на 2016 год</t>
  </si>
  <si>
    <t>2500170680</t>
  </si>
  <si>
    <t xml:space="preserve">        Улучшение положения семей и детей, находящихся в трудной жизненной ситуации, за счёт повышения уровня их социальной поддержки</t>
  </si>
  <si>
    <t>2500200000</t>
  </si>
  <si>
    <t xml:space="preserve">  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</si>
  <si>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2500270200</t>
  </si>
  <si>
    <t xml:space="preserve">  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</si>
  <si>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</si>
  <si>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  Ежемесячное пособие на ребенка</t>
  </si>
  <si>
    <t>2500270400</t>
  </si>
  <si>
    <t xml:space="preserve">  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</si>
  <si>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</si>
  <si>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 xml:space="preserve">        Создание условий и обеспечение реализации муниципальной программы "Социальная поддержка граждан в Окуловском муниципальном районе на 2016-2020 годы"</t>
  </si>
  <si>
    <t>2500300000</t>
  </si>
  <si>
    <t>2500370280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</si>
  <si>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</si>
  <si>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</si>
  <si>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 xml:space="preserve">      Муниципальная программа "Градостроительная политика на территории Окуловского муниципального района на 2016-2020 годы"</t>
  </si>
  <si>
    <t xml:space="preserve">        Реализация полномочий муниципального района в сфере территориального планирования</t>
  </si>
  <si>
    <t>2700100000</t>
  </si>
  <si>
    <t xml:space="preserve">  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</si>
  <si>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</si>
  <si>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 xml:space="preserve">        Описание границ населенных пунктов в координатах характерных точек и внесение сведений о границах в государственный кадастр недвижимости</t>
  </si>
  <si>
    <t>2700200000</t>
  </si>
  <si>
    <t xml:space="preserve">          Организация проведения работ по описанию местоположения границ населенных пунктов сельских поселений в координатах характерных точек и внесению сведений о границах в государственный кадастр недвижимости</t>
  </si>
  <si>
    <t>2700201970</t>
  </si>
  <si>
    <t xml:space="preserve">        Разработка и утверждение схемы размещения рекламных конструкций на территории муниципального района</t>
  </si>
  <si>
    <t>2700300000</t>
  </si>
  <si>
    <t xml:space="preserve">  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2016-2020 годы"</t>
  </si>
  <si>
    <t>2700301990</t>
  </si>
  <si>
    <t>ВСЕГО РАСХОДОВ:</t>
  </si>
  <si>
    <t>область</t>
  </si>
  <si>
    <t>район</t>
  </si>
  <si>
    <t>федерация</t>
  </si>
  <si>
    <t>Анализ исполнения муниципальных программ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</si>
</sst>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name val="Arial CYR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2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2" borderId="2"/>
    <xf numFmtId="0" fontId="3" fillId="0" borderId="3">
      <alignment horizontal="center" vertical="center" wrapText="1"/>
    </xf>
    <xf numFmtId="0" fontId="3" fillId="2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2" borderId="4">
      <alignment shrinkToFit="1"/>
    </xf>
    <xf numFmtId="0" fontId="5" fillId="0" borderId="3">
      <alignment horizontal="left"/>
    </xf>
    <xf numFmtId="4" fontId="5" fillId="3" borderId="3">
      <alignment horizontal="right" vertical="top" shrinkToFit="1"/>
    </xf>
    <xf numFmtId="10" fontId="5" fillId="3" borderId="3">
      <alignment horizontal="right" vertical="top" shrinkToFit="1"/>
    </xf>
    <xf numFmtId="0" fontId="3" fillId="2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2" borderId="4">
      <alignment horizontal="center"/>
    </xf>
    <xf numFmtId="0" fontId="3" fillId="2" borderId="4">
      <alignment horizontal="left"/>
    </xf>
    <xf numFmtId="0" fontId="3" fillId="2" borderId="5">
      <alignment horizontal="center"/>
    </xf>
    <xf numFmtId="0" fontId="3" fillId="2" borderId="5">
      <alignment horizontal="left"/>
    </xf>
    <xf numFmtId="0" fontId="6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4" fillId="0" borderId="0" xfId="9" applyNumberFormat="1" applyProtection="1">
      <alignment horizontal="center" wrapText="1"/>
    </xf>
    <xf numFmtId="0" fontId="4" fillId="0" borderId="0" xfId="10" applyNumberFormat="1" applyProtection="1">
      <alignment horizontal="center"/>
    </xf>
    <xf numFmtId="0" fontId="3" fillId="0" borderId="3" xfId="13" applyNumberFormat="1" applyProtection="1">
      <alignment horizontal="center" vertical="center" wrapText="1"/>
    </xf>
    <xf numFmtId="0" fontId="5" fillId="0" borderId="3" xfId="25" applyNumberFormat="1" applyProtection="1">
      <alignment vertical="top" wrapText="1"/>
    </xf>
    <xf numFmtId="49" fontId="3" fillId="0" borderId="3" xfId="16" applyNumberFormat="1" applyProtection="1">
      <alignment horizontal="center" vertical="top" shrinkToFit="1"/>
    </xf>
    <xf numFmtId="4" fontId="5" fillId="4" borderId="3" xfId="26" applyNumberFormat="1" applyProtection="1">
      <alignment horizontal="right" vertical="top" shrinkToFit="1"/>
    </xf>
    <xf numFmtId="10" fontId="5" fillId="4" borderId="3" xfId="27" applyNumberFormat="1" applyProtection="1">
      <alignment horizontal="right" vertical="top" shrinkToFit="1"/>
    </xf>
    <xf numFmtId="4" fontId="5" fillId="3" borderId="3" xfId="21" applyNumberFormat="1" applyProtection="1">
      <alignment horizontal="right" vertical="top" shrinkToFit="1"/>
    </xf>
    <xf numFmtId="10" fontId="5" fillId="3" borderId="3" xfId="22" applyNumberFormat="1" applyProtection="1">
      <alignment horizontal="right" vertical="top" shrinkToFit="1"/>
    </xf>
    <xf numFmtId="0" fontId="3" fillId="0" borderId="0" xfId="24" applyNumberFormat="1" applyProtection="1">
      <alignment horizontal="left" wrapText="1"/>
    </xf>
    <xf numFmtId="49" fontId="7" fillId="0" borderId="3" xfId="16" applyNumberFormat="1" applyFont="1" applyProtection="1">
      <alignment horizontal="center" vertical="top" shrinkToFit="1"/>
    </xf>
    <xf numFmtId="0" fontId="3" fillId="0" borderId="3" xfId="25" applyNumberFormat="1" applyFont="1" applyProtection="1">
      <alignment vertical="top" wrapText="1"/>
    </xf>
    <xf numFmtId="49" fontId="8" fillId="0" borderId="3" xfId="16" applyNumberFormat="1" applyFont="1" applyProtection="1">
      <alignment horizontal="center" vertical="top" shrinkToFit="1"/>
    </xf>
    <xf numFmtId="49" fontId="3" fillId="0" borderId="3" xfId="16" applyNumberFormat="1" applyFont="1" applyProtection="1">
      <alignment horizontal="center" vertical="top" shrinkToFit="1"/>
    </xf>
    <xf numFmtId="4" fontId="3" fillId="4" borderId="3" xfId="26" applyNumberFormat="1" applyFont="1" applyProtection="1">
      <alignment horizontal="right" vertical="top" shrinkToFit="1"/>
    </xf>
    <xf numFmtId="0" fontId="0" fillId="0" borderId="0" xfId="0" applyFont="1" applyProtection="1">
      <protection locked="0"/>
    </xf>
    <xf numFmtId="49" fontId="8" fillId="5" borderId="1" xfId="32" applyNumberFormat="1" applyFont="1" applyFill="1" applyBorder="1" applyAlignment="1">
      <alignment horizontal="center" vertical="top" shrinkToFit="1"/>
    </xf>
    <xf numFmtId="49" fontId="8" fillId="6" borderId="1" xfId="32" applyNumberFormat="1" applyFont="1" applyFill="1" applyBorder="1" applyAlignment="1">
      <alignment horizontal="center" vertical="top" shrinkToFit="1"/>
    </xf>
    <xf numFmtId="0" fontId="3" fillId="0" borderId="0" xfId="8" applyNumberFormat="1" applyFill="1" applyProtection="1"/>
    <xf numFmtId="0" fontId="4" fillId="0" borderId="0" xfId="9" applyNumberFormat="1" applyFill="1" applyProtection="1">
      <alignment horizontal="center" wrapText="1"/>
    </xf>
    <xf numFmtId="0" fontId="4" fillId="0" borderId="0" xfId="10" applyNumberFormat="1" applyFill="1" applyProtection="1">
      <alignment horizontal="center"/>
    </xf>
    <xf numFmtId="0" fontId="3" fillId="0" borderId="3" xfId="13" applyNumberFormat="1" applyFill="1" applyProtection="1">
      <alignment horizontal="center" vertical="center" wrapText="1"/>
    </xf>
    <xf numFmtId="4" fontId="5" fillId="0" borderId="3" xfId="26" applyNumberFormat="1" applyFill="1" applyProtection="1">
      <alignment horizontal="right" vertical="top" shrinkToFit="1"/>
    </xf>
    <xf numFmtId="10" fontId="5" fillId="0" borderId="3" xfId="27" applyNumberFormat="1" applyFill="1" applyProtection="1">
      <alignment horizontal="right" vertical="top" shrinkToFit="1"/>
    </xf>
    <xf numFmtId="4" fontId="3" fillId="0" borderId="3" xfId="26" applyNumberFormat="1" applyFont="1" applyFill="1" applyProtection="1">
      <alignment horizontal="right" vertical="top" shrinkToFit="1"/>
    </xf>
    <xf numFmtId="10" fontId="3" fillId="0" borderId="3" xfId="27" applyNumberFormat="1" applyFont="1" applyFill="1" applyProtection="1">
      <alignment horizontal="right" vertical="top" shrinkToFit="1"/>
    </xf>
    <xf numFmtId="0" fontId="0" fillId="0" borderId="0" xfId="0" applyFill="1" applyProtection="1">
      <protection locked="0"/>
    </xf>
    <xf numFmtId="49" fontId="8" fillId="7" borderId="1" xfId="32" applyNumberFormat="1" applyFont="1" applyFill="1" applyBorder="1" applyAlignment="1">
      <alignment horizontal="center" vertical="top" shrinkToFit="1"/>
    </xf>
    <xf numFmtId="49" fontId="7" fillId="7" borderId="1" xfId="32" applyNumberFormat="1" applyFont="1" applyFill="1" applyBorder="1" applyAlignment="1">
      <alignment horizontal="center" vertical="top" shrinkToFit="1"/>
    </xf>
    <xf numFmtId="49" fontId="7" fillId="5" borderId="1" xfId="32" applyNumberFormat="1" applyFont="1" applyFill="1" applyBorder="1" applyAlignment="1">
      <alignment horizontal="center" vertical="top" shrinkToFit="1"/>
    </xf>
    <xf numFmtId="49" fontId="7" fillId="6" borderId="1" xfId="32" applyNumberFormat="1" applyFont="1" applyFill="1" applyBorder="1" applyAlignment="1">
      <alignment horizontal="center" vertical="top" shrinkToFit="1"/>
    </xf>
    <xf numFmtId="4" fontId="5" fillId="3" borderId="6" xfId="21" applyNumberFormat="1" applyBorder="1" applyProtection="1">
      <alignment horizontal="right" vertical="top" shrinkToFit="1"/>
    </xf>
    <xf numFmtId="4" fontId="5" fillId="0" borderId="6" xfId="21" applyNumberFormat="1" applyFill="1" applyBorder="1" applyProtection="1">
      <alignment horizontal="right" vertical="top" shrinkToFit="1"/>
    </xf>
    <xf numFmtId="10" fontId="5" fillId="0" borderId="6" xfId="22" applyNumberFormat="1" applyFill="1" applyBorder="1" applyProtection="1">
      <alignment horizontal="right" vertical="top" shrinkToFit="1"/>
    </xf>
    <xf numFmtId="0" fontId="3" fillId="0" borderId="1" xfId="8" applyNumberFormat="1" applyBorder="1" applyProtection="1"/>
    <xf numFmtId="0" fontId="0" fillId="0" borderId="1" xfId="0" applyBorder="1" applyProtection="1">
      <protection locked="0"/>
    </xf>
    <xf numFmtId="4" fontId="8" fillId="7" borderId="3" xfId="26" applyNumberFormat="1" applyFont="1" applyFill="1" applyProtection="1">
      <alignment horizontal="right" vertical="top" shrinkToFit="1"/>
    </xf>
    <xf numFmtId="10" fontId="8" fillId="7" borderId="3" xfId="27" applyNumberFormat="1" applyFont="1" applyFill="1" applyProtection="1">
      <alignment horizontal="right" vertical="top" shrinkToFit="1"/>
    </xf>
    <xf numFmtId="4" fontId="3" fillId="7" borderId="3" xfId="26" applyNumberFormat="1" applyFont="1" applyFill="1" applyProtection="1">
      <alignment horizontal="right" vertical="top" shrinkToFit="1"/>
    </xf>
    <xf numFmtId="10" fontId="3" fillId="7" borderId="3" xfId="27" applyNumberFormat="1" applyFont="1" applyFill="1" applyProtection="1">
      <alignment horizontal="right" vertical="top" shrinkToFit="1"/>
    </xf>
    <xf numFmtId="4" fontId="8" fillId="5" borderId="3" xfId="26" applyNumberFormat="1" applyFont="1" applyFill="1" applyProtection="1">
      <alignment horizontal="right" vertical="top" shrinkToFit="1"/>
    </xf>
    <xf numFmtId="10" fontId="8" fillId="5" borderId="3" xfId="27" applyNumberFormat="1" applyFont="1" applyFill="1" applyProtection="1">
      <alignment horizontal="right" vertical="top" shrinkToFit="1"/>
    </xf>
    <xf numFmtId="4" fontId="3" fillId="5" borderId="3" xfId="26" applyNumberFormat="1" applyFont="1" applyFill="1" applyProtection="1">
      <alignment horizontal="right" vertical="top" shrinkToFit="1"/>
    </xf>
    <xf numFmtId="10" fontId="3" fillId="5" borderId="3" xfId="27" applyNumberFormat="1" applyFont="1" applyFill="1" applyProtection="1">
      <alignment horizontal="right" vertical="top" shrinkToFit="1"/>
    </xf>
    <xf numFmtId="0" fontId="5" fillId="0" borderId="1" xfId="8" applyNumberFormat="1" applyFont="1" applyBorder="1" applyProtection="1"/>
    <xf numFmtId="0" fontId="1" fillId="0" borderId="1" xfId="0" applyFont="1" applyBorder="1" applyProtection="1">
      <protection locked="0"/>
    </xf>
    <xf numFmtId="4" fontId="5" fillId="5" borderId="6" xfId="21" applyNumberFormat="1" applyFill="1" applyBorder="1" applyProtection="1">
      <alignment horizontal="right" vertical="top" shrinkToFit="1"/>
    </xf>
    <xf numFmtId="10" fontId="5" fillId="5" borderId="6" xfId="22" applyNumberFormat="1" applyFill="1" applyBorder="1" applyProtection="1">
      <alignment horizontal="right" vertical="top" shrinkToFit="1"/>
    </xf>
    <xf numFmtId="4" fontId="5" fillId="7" borderId="6" xfId="21" applyNumberFormat="1" applyFill="1" applyBorder="1" applyProtection="1">
      <alignment horizontal="right" vertical="top" shrinkToFit="1"/>
    </xf>
    <xf numFmtId="10" fontId="5" fillId="7" borderId="6" xfId="22" applyNumberFormat="1" applyFill="1" applyBorder="1" applyProtection="1">
      <alignment horizontal="right" vertical="top" shrinkToFit="1"/>
    </xf>
    <xf numFmtId="4" fontId="5" fillId="6" borderId="1" xfId="21" applyNumberFormat="1" applyFill="1" applyBorder="1" applyProtection="1">
      <alignment horizontal="right" vertical="top" shrinkToFit="1"/>
    </xf>
    <xf numFmtId="10" fontId="5" fillId="6" borderId="1" xfId="22" applyNumberFormat="1" applyFill="1" applyBorder="1" applyProtection="1">
      <alignment horizontal="right" vertical="top" shrinkToFit="1"/>
    </xf>
    <xf numFmtId="4" fontId="8" fillId="6" borderId="3" xfId="26" applyNumberFormat="1" applyFont="1" applyFill="1" applyProtection="1">
      <alignment horizontal="right" vertical="top" shrinkToFit="1"/>
    </xf>
    <xf numFmtId="10" fontId="8" fillId="6" borderId="3" xfId="27" applyNumberFormat="1" applyFont="1" applyFill="1" applyProtection="1">
      <alignment horizontal="right" vertical="top" shrinkToFit="1"/>
    </xf>
    <xf numFmtId="4" fontId="3" fillId="6" borderId="3" xfId="26" applyNumberFormat="1" applyFont="1" applyFill="1" applyProtection="1">
      <alignment horizontal="right" vertical="top" shrinkToFit="1"/>
    </xf>
    <xf numFmtId="10" fontId="3" fillId="6" borderId="3" xfId="27" applyNumberFormat="1" applyFont="1" applyFill="1" applyProtection="1">
      <alignment horizontal="right" vertical="top" shrinkToFit="1"/>
    </xf>
    <xf numFmtId="4" fontId="5" fillId="6" borderId="3" xfId="26" applyNumberFormat="1" applyFill="1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9" fillId="0" borderId="3" xfId="26" applyNumberFormat="1" applyFont="1" applyFill="1" applyProtection="1">
      <alignment horizontal="right" vertical="top" shrinkToFit="1"/>
    </xf>
    <xf numFmtId="4" fontId="0" fillId="0" borderId="0" xfId="0" applyNumberFormat="1" applyFill="1" applyProtection="1">
      <protection locked="0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lef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6" xfId="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E273"/>
  <sheetViews>
    <sheetView showGridLines="0" workbookViewId="0">
      <pane ySplit="7" topLeftCell="A64" activePane="bottomLeft" state="frozen"/>
      <selection pane="bottomLeft" activeCell="O148" sqref="O148"/>
    </sheetView>
  </sheetViews>
  <sheetFormatPr defaultRowHeight="15" outlineLevelRow="3"/>
  <cols>
    <col min="1" max="1" width="40" style="1" customWidth="1"/>
    <col min="2" max="2" width="10.7109375" style="1" customWidth="1"/>
    <col min="3" max="14" width="9.140625" style="1" hidden="1" customWidth="1"/>
    <col min="15" max="15" width="13.85546875" style="1" bestFit="1" customWidth="1"/>
    <col min="16" max="19" width="9.140625" style="1" hidden="1" customWidth="1"/>
    <col min="20" max="20" width="13.85546875" style="1" bestFit="1" customWidth="1"/>
    <col min="21" max="24" width="9.140625" style="1" hidden="1" customWidth="1"/>
    <col min="25" max="25" width="13.85546875" style="1" bestFit="1" customWidth="1"/>
    <col min="26" max="29" width="9.140625" style="1" hidden="1" customWidth="1"/>
    <col min="30" max="30" width="11.7109375" style="1" customWidth="1"/>
    <col min="31" max="31" width="9.140625" style="1" hidden="1" customWidth="1"/>
    <col min="32" max="16384" width="9.140625" style="1"/>
  </cols>
  <sheetData>
    <row r="1" spans="1:31" ht="15" customHeight="1">
      <c r="A1" s="70"/>
      <c r="B1" s="70"/>
      <c r="C1" s="70"/>
      <c r="D1" s="70"/>
      <c r="E1" s="70"/>
      <c r="F1" s="70"/>
      <c r="G1" s="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1"/>
      <c r="V1" s="71"/>
      <c r="W1" s="71"/>
      <c r="X1" s="71"/>
      <c r="Y1" s="2"/>
      <c r="Z1" s="71"/>
      <c r="AA1" s="71"/>
      <c r="AB1" s="71"/>
      <c r="AC1" s="71"/>
      <c r="AD1" s="2"/>
      <c r="AE1" s="2"/>
    </row>
    <row r="2" spans="1:31" ht="20.100000000000001" customHeight="1">
      <c r="A2" s="70" t="s">
        <v>0</v>
      </c>
      <c r="B2" s="70"/>
      <c r="C2" s="70"/>
      <c r="D2" s="70"/>
      <c r="E2" s="70"/>
      <c r="F2" s="70"/>
      <c r="G2" s="7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1"/>
      <c r="V2" s="71"/>
      <c r="W2" s="71"/>
      <c r="X2" s="71"/>
      <c r="Y2" s="2"/>
      <c r="Z2" s="71"/>
      <c r="AA2" s="71"/>
      <c r="AB2" s="71"/>
      <c r="AC2" s="71"/>
      <c r="AD2" s="2"/>
      <c r="AE2" s="2"/>
    </row>
    <row r="3" spans="1:31" ht="23.1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3"/>
      <c r="AE3" s="4"/>
    </row>
    <row r="4" spans="1:31" ht="15.75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4"/>
      <c r="AE4" s="4"/>
    </row>
    <row r="5" spans="1:31" ht="12.75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26.25" customHeight="1">
      <c r="A6" s="65" t="s">
        <v>4</v>
      </c>
      <c r="B6" s="65" t="s">
        <v>5</v>
      </c>
      <c r="C6" s="65" t="s">
        <v>6</v>
      </c>
      <c r="D6" s="65" t="s">
        <v>6</v>
      </c>
      <c r="E6" s="65" t="s">
        <v>6</v>
      </c>
      <c r="F6" s="65" t="s">
        <v>6</v>
      </c>
      <c r="G6" s="65" t="s">
        <v>6</v>
      </c>
      <c r="H6" s="65" t="s">
        <v>6</v>
      </c>
      <c r="I6" s="65" t="s">
        <v>6</v>
      </c>
      <c r="J6" s="65" t="s">
        <v>6</v>
      </c>
      <c r="K6" s="65" t="s">
        <v>6</v>
      </c>
      <c r="L6" s="65" t="s">
        <v>6</v>
      </c>
      <c r="M6" s="65" t="s">
        <v>6</v>
      </c>
      <c r="N6" s="65" t="s">
        <v>6</v>
      </c>
      <c r="O6" s="65" t="s">
        <v>7</v>
      </c>
      <c r="P6" s="65" t="s">
        <v>6</v>
      </c>
      <c r="Q6" s="65" t="s">
        <v>6</v>
      </c>
      <c r="R6" s="65" t="s">
        <v>6</v>
      </c>
      <c r="S6" s="65" t="s">
        <v>6</v>
      </c>
      <c r="T6" s="65" t="s">
        <v>8</v>
      </c>
      <c r="U6" s="65" t="s">
        <v>6</v>
      </c>
      <c r="V6" s="65"/>
      <c r="W6" s="65"/>
      <c r="X6" s="65"/>
      <c r="Y6" s="65" t="s">
        <v>9</v>
      </c>
      <c r="Z6" s="65" t="s">
        <v>6</v>
      </c>
      <c r="AA6" s="65"/>
      <c r="AB6" s="65"/>
      <c r="AC6" s="65"/>
      <c r="AD6" s="65" t="s">
        <v>10</v>
      </c>
      <c r="AE6" s="65" t="s">
        <v>6</v>
      </c>
    </row>
    <row r="7" spans="1:31" ht="1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"/>
      <c r="V7" s="5" t="s">
        <v>11</v>
      </c>
      <c r="W7" s="5" t="s">
        <v>12</v>
      </c>
      <c r="X7" s="5" t="s">
        <v>13</v>
      </c>
      <c r="Y7" s="65"/>
      <c r="Z7" s="5"/>
      <c r="AA7" s="5" t="s">
        <v>11</v>
      </c>
      <c r="AB7" s="5" t="s">
        <v>12</v>
      </c>
      <c r="AC7" s="5" t="s">
        <v>13</v>
      </c>
      <c r="AD7" s="65"/>
      <c r="AE7" s="65"/>
    </row>
    <row r="8" spans="1:31" ht="64.5" customHeight="1">
      <c r="A8" s="6" t="s">
        <v>14</v>
      </c>
      <c r="B8" s="7" t="s">
        <v>15</v>
      </c>
      <c r="C8" s="7"/>
      <c r="D8" s="7"/>
      <c r="E8" s="7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26485200</v>
      </c>
      <c r="P8" s="8">
        <v>0</v>
      </c>
      <c r="Q8" s="8">
        <v>0</v>
      </c>
      <c r="R8" s="8">
        <v>0</v>
      </c>
      <c r="S8" s="8">
        <v>0</v>
      </c>
      <c r="T8" s="8">
        <v>20153400</v>
      </c>
      <c r="U8" s="8">
        <v>20153400</v>
      </c>
      <c r="V8" s="8">
        <v>0</v>
      </c>
      <c r="W8" s="8">
        <v>0</v>
      </c>
      <c r="X8" s="8">
        <v>0</v>
      </c>
      <c r="Y8" s="8">
        <v>19844933.960000001</v>
      </c>
      <c r="Z8" s="8">
        <v>19844933.960000001</v>
      </c>
      <c r="AA8" s="8">
        <v>0</v>
      </c>
      <c r="AB8" s="8">
        <v>0</v>
      </c>
      <c r="AC8" s="8">
        <v>0</v>
      </c>
      <c r="AD8" s="9">
        <f>Y8/O8*100%</f>
        <v>0.74928390044251136</v>
      </c>
      <c r="AE8" s="8">
        <v>0</v>
      </c>
    </row>
    <row r="9" spans="1:31" ht="78.75" customHeight="1" outlineLevel="1">
      <c r="A9" s="6" t="s">
        <v>16</v>
      </c>
      <c r="B9" s="7" t="s">
        <v>17</v>
      </c>
      <c r="C9" s="7"/>
      <c r="D9" s="7"/>
      <c r="E9" s="7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5910700</v>
      </c>
      <c r="P9" s="8">
        <v>0</v>
      </c>
      <c r="Q9" s="8">
        <v>0</v>
      </c>
      <c r="R9" s="8">
        <v>0</v>
      </c>
      <c r="S9" s="8">
        <v>0</v>
      </c>
      <c r="T9" s="8">
        <v>4255200</v>
      </c>
      <c r="U9" s="8">
        <v>4255200</v>
      </c>
      <c r="V9" s="8">
        <v>0</v>
      </c>
      <c r="W9" s="8">
        <v>0</v>
      </c>
      <c r="X9" s="8">
        <v>0</v>
      </c>
      <c r="Y9" s="8">
        <v>3946733.96</v>
      </c>
      <c r="Z9" s="8">
        <v>3946733.96</v>
      </c>
      <c r="AA9" s="8">
        <v>0</v>
      </c>
      <c r="AB9" s="8">
        <v>0</v>
      </c>
      <c r="AC9" s="8">
        <v>0</v>
      </c>
      <c r="AD9" s="9">
        <f t="shared" ref="AD9:AD72" si="0">Y9/O9*100%</f>
        <v>0.66772699680240921</v>
      </c>
      <c r="AE9" s="8">
        <v>0</v>
      </c>
    </row>
    <row r="10" spans="1:31" ht="30" customHeight="1" outlineLevel="2">
      <c r="A10" s="6" t="s">
        <v>18</v>
      </c>
      <c r="B10" s="7" t="s">
        <v>19</v>
      </c>
      <c r="C10" s="7"/>
      <c r="D10" s="7"/>
      <c r="E10" s="7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352900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9">
        <f t="shared" si="0"/>
        <v>0</v>
      </c>
      <c r="AE10" s="8">
        <v>0</v>
      </c>
    </row>
    <row r="11" spans="1:31" ht="30" customHeight="1" outlineLevel="3">
      <c r="A11" s="6" t="s">
        <v>20</v>
      </c>
      <c r="B11" s="7" t="s">
        <v>21</v>
      </c>
      <c r="C11" s="7"/>
      <c r="D11" s="7"/>
      <c r="E11" s="7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352900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9">
        <f t="shared" si="0"/>
        <v>0</v>
      </c>
      <c r="AE11" s="8">
        <v>0</v>
      </c>
    </row>
    <row r="12" spans="1:31" ht="30" customHeight="1" outlineLevel="2">
      <c r="A12" s="6" t="s">
        <v>22</v>
      </c>
      <c r="B12" s="7" t="s">
        <v>23</v>
      </c>
      <c r="C12" s="7"/>
      <c r="D12" s="7"/>
      <c r="E12" s="7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5557800</v>
      </c>
      <c r="P12" s="8">
        <v>0</v>
      </c>
      <c r="Q12" s="8">
        <v>0</v>
      </c>
      <c r="R12" s="8">
        <v>0</v>
      </c>
      <c r="S12" s="8">
        <v>0</v>
      </c>
      <c r="T12" s="8">
        <v>4255200</v>
      </c>
      <c r="U12" s="8">
        <v>4255200</v>
      </c>
      <c r="V12" s="8">
        <v>0</v>
      </c>
      <c r="W12" s="8">
        <v>0</v>
      </c>
      <c r="X12" s="8">
        <v>0</v>
      </c>
      <c r="Y12" s="8">
        <v>3946733.96</v>
      </c>
      <c r="Z12" s="8">
        <v>3946733.96</v>
      </c>
      <c r="AA12" s="8">
        <v>0</v>
      </c>
      <c r="AB12" s="8">
        <v>0</v>
      </c>
      <c r="AC12" s="8">
        <v>0</v>
      </c>
      <c r="AD12" s="9">
        <f t="shared" si="0"/>
        <v>0.71012522221022711</v>
      </c>
      <c r="AE12" s="8">
        <v>0</v>
      </c>
    </row>
    <row r="13" spans="1:31" ht="45" customHeight="1" outlineLevel="3">
      <c r="A13" s="6" t="s">
        <v>24</v>
      </c>
      <c r="B13" s="7" t="s">
        <v>25</v>
      </c>
      <c r="C13" s="7"/>
      <c r="D13" s="7"/>
      <c r="E13" s="7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5530400</v>
      </c>
      <c r="P13" s="8">
        <v>0</v>
      </c>
      <c r="Q13" s="8">
        <v>0</v>
      </c>
      <c r="R13" s="8">
        <v>0</v>
      </c>
      <c r="S13" s="8">
        <v>0</v>
      </c>
      <c r="T13" s="8">
        <v>4227800</v>
      </c>
      <c r="U13" s="8">
        <v>4227800</v>
      </c>
      <c r="V13" s="8">
        <v>0</v>
      </c>
      <c r="W13" s="8">
        <v>0</v>
      </c>
      <c r="X13" s="8">
        <v>0</v>
      </c>
      <c r="Y13" s="8">
        <v>3946733.96</v>
      </c>
      <c r="Z13" s="8">
        <v>3946733.96</v>
      </c>
      <c r="AA13" s="8">
        <v>0</v>
      </c>
      <c r="AB13" s="8">
        <v>0</v>
      </c>
      <c r="AC13" s="8">
        <v>0</v>
      </c>
      <c r="AD13" s="9">
        <f t="shared" si="0"/>
        <v>0.71364349052509768</v>
      </c>
      <c r="AE13" s="8">
        <v>0</v>
      </c>
    </row>
    <row r="14" spans="1:31" ht="75" customHeight="1" outlineLevel="3">
      <c r="A14" s="6" t="s">
        <v>26</v>
      </c>
      <c r="B14" s="7" t="s">
        <v>27</v>
      </c>
      <c r="C14" s="7"/>
      <c r="D14" s="7"/>
      <c r="E14" s="7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27400</v>
      </c>
      <c r="P14" s="8">
        <v>0</v>
      </c>
      <c r="Q14" s="8">
        <v>0</v>
      </c>
      <c r="R14" s="8">
        <v>0</v>
      </c>
      <c r="S14" s="8">
        <v>0</v>
      </c>
      <c r="T14" s="8">
        <v>27400</v>
      </c>
      <c r="U14" s="8">
        <v>27400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9">
        <f t="shared" si="0"/>
        <v>0</v>
      </c>
      <c r="AE14" s="8">
        <v>0</v>
      </c>
    </row>
    <row r="15" spans="1:31" ht="75" customHeight="1" outlineLevel="1">
      <c r="A15" s="6" t="s">
        <v>28</v>
      </c>
      <c r="B15" s="7" t="s">
        <v>29</v>
      </c>
      <c r="C15" s="7"/>
      <c r="D15" s="7"/>
      <c r="E15" s="7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20489500</v>
      </c>
      <c r="P15" s="8">
        <v>0</v>
      </c>
      <c r="Q15" s="8">
        <v>0</v>
      </c>
      <c r="R15" s="8">
        <v>0</v>
      </c>
      <c r="S15" s="8">
        <v>0</v>
      </c>
      <c r="T15" s="8">
        <v>15853200</v>
      </c>
      <c r="U15" s="8">
        <v>15853200</v>
      </c>
      <c r="V15" s="8">
        <v>0</v>
      </c>
      <c r="W15" s="8">
        <v>0</v>
      </c>
      <c r="X15" s="8">
        <v>0</v>
      </c>
      <c r="Y15" s="8">
        <v>15853200</v>
      </c>
      <c r="Z15" s="8">
        <v>15853200</v>
      </c>
      <c r="AA15" s="8">
        <v>0</v>
      </c>
      <c r="AB15" s="8">
        <v>0</v>
      </c>
      <c r="AC15" s="8">
        <v>0</v>
      </c>
      <c r="AD15" s="9">
        <f t="shared" si="0"/>
        <v>0.77372312647941632</v>
      </c>
      <c r="AE15" s="8">
        <v>0</v>
      </c>
    </row>
    <row r="16" spans="1:31" ht="75" customHeight="1" outlineLevel="2">
      <c r="A16" s="6" t="s">
        <v>30</v>
      </c>
      <c r="B16" s="7" t="s">
        <v>31</v>
      </c>
      <c r="C16" s="7"/>
      <c r="D16" s="7"/>
      <c r="E16" s="7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19286400</v>
      </c>
      <c r="P16" s="8">
        <v>0</v>
      </c>
      <c r="Q16" s="8">
        <v>0</v>
      </c>
      <c r="R16" s="8">
        <v>0</v>
      </c>
      <c r="S16" s="8">
        <v>0</v>
      </c>
      <c r="T16" s="8">
        <v>14839000</v>
      </c>
      <c r="U16" s="8">
        <v>14839000</v>
      </c>
      <c r="V16" s="8">
        <v>0</v>
      </c>
      <c r="W16" s="8">
        <v>0</v>
      </c>
      <c r="X16" s="8">
        <v>0</v>
      </c>
      <c r="Y16" s="8">
        <v>14839000</v>
      </c>
      <c r="Z16" s="8">
        <v>14839000</v>
      </c>
      <c r="AA16" s="8">
        <v>0</v>
      </c>
      <c r="AB16" s="8">
        <v>0</v>
      </c>
      <c r="AC16" s="8">
        <v>0</v>
      </c>
      <c r="AD16" s="9">
        <f t="shared" si="0"/>
        <v>0.76940227310436371</v>
      </c>
      <c r="AE16" s="8">
        <v>0</v>
      </c>
    </row>
    <row r="17" spans="1:31" ht="30" customHeight="1" outlineLevel="3">
      <c r="A17" s="6" t="s">
        <v>32</v>
      </c>
      <c r="B17" s="7" t="s">
        <v>33</v>
      </c>
      <c r="C17" s="7"/>
      <c r="D17" s="7"/>
      <c r="E17" s="7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19286400</v>
      </c>
      <c r="P17" s="8">
        <v>0</v>
      </c>
      <c r="Q17" s="8">
        <v>0</v>
      </c>
      <c r="R17" s="8">
        <v>0</v>
      </c>
      <c r="S17" s="8">
        <v>0</v>
      </c>
      <c r="T17" s="8">
        <v>14839000</v>
      </c>
      <c r="U17" s="8">
        <v>14839000</v>
      </c>
      <c r="V17" s="8">
        <v>0</v>
      </c>
      <c r="W17" s="8">
        <v>0</v>
      </c>
      <c r="X17" s="8">
        <v>0</v>
      </c>
      <c r="Y17" s="8">
        <v>14839000</v>
      </c>
      <c r="Z17" s="8">
        <v>14839000</v>
      </c>
      <c r="AA17" s="8">
        <v>0</v>
      </c>
      <c r="AB17" s="8">
        <v>0</v>
      </c>
      <c r="AC17" s="8">
        <v>0</v>
      </c>
      <c r="AD17" s="9">
        <f t="shared" si="0"/>
        <v>0.76940227310436371</v>
      </c>
      <c r="AE17" s="8">
        <v>0</v>
      </c>
    </row>
    <row r="18" spans="1:31" ht="45" customHeight="1" outlineLevel="2">
      <c r="A18" s="6" t="s">
        <v>34</v>
      </c>
      <c r="B18" s="7" t="s">
        <v>35</v>
      </c>
      <c r="C18" s="7"/>
      <c r="D18" s="7"/>
      <c r="E18" s="7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1203100</v>
      </c>
      <c r="P18" s="8">
        <v>0</v>
      </c>
      <c r="Q18" s="8">
        <v>0</v>
      </c>
      <c r="R18" s="8">
        <v>0</v>
      </c>
      <c r="S18" s="8">
        <v>0</v>
      </c>
      <c r="T18" s="8">
        <v>1014200</v>
      </c>
      <c r="U18" s="8">
        <v>1014200</v>
      </c>
      <c r="V18" s="8">
        <v>0</v>
      </c>
      <c r="W18" s="8">
        <v>0</v>
      </c>
      <c r="X18" s="8">
        <v>0</v>
      </c>
      <c r="Y18" s="8">
        <v>1014200</v>
      </c>
      <c r="Z18" s="8">
        <v>1014200</v>
      </c>
      <c r="AA18" s="8">
        <v>0</v>
      </c>
      <c r="AB18" s="8">
        <v>0</v>
      </c>
      <c r="AC18" s="8">
        <v>0</v>
      </c>
      <c r="AD18" s="9">
        <f t="shared" si="0"/>
        <v>0.84298894522483581</v>
      </c>
      <c r="AE18" s="8">
        <v>0</v>
      </c>
    </row>
    <row r="19" spans="1:31" ht="30" customHeight="1" outlineLevel="3">
      <c r="A19" s="6" t="s">
        <v>36</v>
      </c>
      <c r="B19" s="7" t="s">
        <v>37</v>
      </c>
      <c r="C19" s="7"/>
      <c r="D19" s="7"/>
      <c r="E19" s="7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750500</v>
      </c>
      <c r="P19" s="8">
        <v>0</v>
      </c>
      <c r="Q19" s="8">
        <v>0</v>
      </c>
      <c r="R19" s="8">
        <v>0</v>
      </c>
      <c r="S19" s="8">
        <v>0</v>
      </c>
      <c r="T19" s="8">
        <v>562800</v>
      </c>
      <c r="U19" s="8">
        <v>562800</v>
      </c>
      <c r="V19" s="8">
        <v>0</v>
      </c>
      <c r="W19" s="8">
        <v>0</v>
      </c>
      <c r="X19" s="8">
        <v>0</v>
      </c>
      <c r="Y19" s="8">
        <v>562800</v>
      </c>
      <c r="Z19" s="8">
        <v>562800</v>
      </c>
      <c r="AA19" s="8">
        <v>0</v>
      </c>
      <c r="AB19" s="8">
        <v>0</v>
      </c>
      <c r="AC19" s="8">
        <v>0</v>
      </c>
      <c r="AD19" s="9">
        <f t="shared" si="0"/>
        <v>0.74990006662225184</v>
      </c>
      <c r="AE19" s="8">
        <v>0</v>
      </c>
    </row>
    <row r="20" spans="1:31" ht="60" customHeight="1" outlineLevel="3">
      <c r="A20" s="6" t="s">
        <v>38</v>
      </c>
      <c r="B20" s="7" t="s">
        <v>39</v>
      </c>
      <c r="C20" s="7"/>
      <c r="D20" s="7"/>
      <c r="E20" s="7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4000</v>
      </c>
      <c r="P20" s="8">
        <v>0</v>
      </c>
      <c r="Q20" s="8">
        <v>0</v>
      </c>
      <c r="R20" s="8">
        <v>0</v>
      </c>
      <c r="S20" s="8">
        <v>0</v>
      </c>
      <c r="T20" s="8">
        <v>2800</v>
      </c>
      <c r="U20" s="8">
        <v>2800</v>
      </c>
      <c r="V20" s="8">
        <v>0</v>
      </c>
      <c r="W20" s="8">
        <v>0</v>
      </c>
      <c r="X20" s="8">
        <v>0</v>
      </c>
      <c r="Y20" s="8">
        <v>2800</v>
      </c>
      <c r="Z20" s="8">
        <v>2800</v>
      </c>
      <c r="AA20" s="8">
        <v>0</v>
      </c>
      <c r="AB20" s="8">
        <v>0</v>
      </c>
      <c r="AC20" s="8">
        <v>0</v>
      </c>
      <c r="AD20" s="9">
        <f t="shared" si="0"/>
        <v>0.7</v>
      </c>
      <c r="AE20" s="8">
        <v>0</v>
      </c>
    </row>
    <row r="21" spans="1:31" ht="75" customHeight="1" outlineLevel="3">
      <c r="A21" s="6" t="s">
        <v>26</v>
      </c>
      <c r="B21" s="7" t="s">
        <v>40</v>
      </c>
      <c r="C21" s="7"/>
      <c r="D21" s="7"/>
      <c r="E21" s="7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448600</v>
      </c>
      <c r="P21" s="8">
        <v>0</v>
      </c>
      <c r="Q21" s="8">
        <v>0</v>
      </c>
      <c r="R21" s="8">
        <v>0</v>
      </c>
      <c r="S21" s="8">
        <v>0</v>
      </c>
      <c r="T21" s="8">
        <v>448600</v>
      </c>
      <c r="U21" s="8">
        <v>448600</v>
      </c>
      <c r="V21" s="8">
        <v>0</v>
      </c>
      <c r="W21" s="8">
        <v>0</v>
      </c>
      <c r="X21" s="8">
        <v>0</v>
      </c>
      <c r="Y21" s="8">
        <v>448600</v>
      </c>
      <c r="Z21" s="8">
        <v>448600</v>
      </c>
      <c r="AA21" s="8">
        <v>0</v>
      </c>
      <c r="AB21" s="8">
        <v>0</v>
      </c>
      <c r="AC21" s="8">
        <v>0</v>
      </c>
      <c r="AD21" s="9">
        <f t="shared" si="0"/>
        <v>1</v>
      </c>
      <c r="AE21" s="8">
        <v>0</v>
      </c>
    </row>
    <row r="22" spans="1:31" ht="60" customHeight="1" outlineLevel="1">
      <c r="A22" s="6" t="s">
        <v>41</v>
      </c>
      <c r="B22" s="7" t="s">
        <v>42</v>
      </c>
      <c r="C22" s="7"/>
      <c r="D22" s="7"/>
      <c r="E22" s="7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85000</v>
      </c>
      <c r="P22" s="8">
        <v>0</v>
      </c>
      <c r="Q22" s="8">
        <v>0</v>
      </c>
      <c r="R22" s="8">
        <v>0</v>
      </c>
      <c r="S22" s="8">
        <v>0</v>
      </c>
      <c r="T22" s="8">
        <v>45000</v>
      </c>
      <c r="U22" s="8">
        <v>45000</v>
      </c>
      <c r="V22" s="8">
        <v>0</v>
      </c>
      <c r="W22" s="8">
        <v>0</v>
      </c>
      <c r="X22" s="8">
        <v>0</v>
      </c>
      <c r="Y22" s="8">
        <v>45000</v>
      </c>
      <c r="Z22" s="8">
        <v>45000</v>
      </c>
      <c r="AA22" s="8">
        <v>0</v>
      </c>
      <c r="AB22" s="8">
        <v>0</v>
      </c>
      <c r="AC22" s="8">
        <v>0</v>
      </c>
      <c r="AD22" s="9">
        <f t="shared" si="0"/>
        <v>0.52941176470588236</v>
      </c>
      <c r="AE22" s="8">
        <v>0</v>
      </c>
    </row>
    <row r="23" spans="1:31" ht="30" customHeight="1" outlineLevel="2">
      <c r="A23" s="6" t="s">
        <v>43</v>
      </c>
      <c r="B23" s="7" t="s">
        <v>44</v>
      </c>
      <c r="C23" s="7"/>
      <c r="D23" s="7"/>
      <c r="E23" s="7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20000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9">
        <f t="shared" si="0"/>
        <v>0</v>
      </c>
      <c r="AE23" s="8">
        <v>0</v>
      </c>
    </row>
    <row r="24" spans="1:31" ht="75" customHeight="1" outlineLevel="3">
      <c r="A24" s="6" t="s">
        <v>45</v>
      </c>
      <c r="B24" s="7" t="s">
        <v>46</v>
      </c>
      <c r="C24" s="7"/>
      <c r="D24" s="7"/>
      <c r="E24" s="7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20000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9">
        <f t="shared" si="0"/>
        <v>0</v>
      </c>
      <c r="AE24" s="8">
        <v>0</v>
      </c>
    </row>
    <row r="25" spans="1:31" ht="120" customHeight="1" outlineLevel="2">
      <c r="A25" s="6" t="s">
        <v>47</v>
      </c>
      <c r="B25" s="7" t="s">
        <v>48</v>
      </c>
      <c r="C25" s="7"/>
      <c r="D25" s="7"/>
      <c r="E25" s="7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65000</v>
      </c>
      <c r="P25" s="8">
        <v>0</v>
      </c>
      <c r="Q25" s="8">
        <v>0</v>
      </c>
      <c r="R25" s="8">
        <v>0</v>
      </c>
      <c r="S25" s="8">
        <v>0</v>
      </c>
      <c r="T25" s="8">
        <v>45000</v>
      </c>
      <c r="U25" s="8">
        <v>45000</v>
      </c>
      <c r="V25" s="8">
        <v>0</v>
      </c>
      <c r="W25" s="8">
        <v>0</v>
      </c>
      <c r="X25" s="8">
        <v>0</v>
      </c>
      <c r="Y25" s="8">
        <v>45000</v>
      </c>
      <c r="Z25" s="8">
        <v>45000</v>
      </c>
      <c r="AA25" s="8">
        <v>0</v>
      </c>
      <c r="AB25" s="8">
        <v>0</v>
      </c>
      <c r="AC25" s="8">
        <v>0</v>
      </c>
      <c r="AD25" s="9">
        <f t="shared" si="0"/>
        <v>0.69230769230769229</v>
      </c>
      <c r="AE25" s="8">
        <v>0</v>
      </c>
    </row>
    <row r="26" spans="1:31" ht="75" customHeight="1" outlineLevel="3">
      <c r="A26" s="6" t="s">
        <v>45</v>
      </c>
      <c r="B26" s="7" t="s">
        <v>49</v>
      </c>
      <c r="C26" s="7"/>
      <c r="D26" s="7"/>
      <c r="E26" s="7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20000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9">
        <f t="shared" si="0"/>
        <v>0</v>
      </c>
      <c r="AE26" s="8">
        <v>0</v>
      </c>
    </row>
    <row r="27" spans="1:31" ht="105" customHeight="1" outlineLevel="3">
      <c r="A27" s="6" t="s">
        <v>50</v>
      </c>
      <c r="B27" s="7" t="s">
        <v>51</v>
      </c>
      <c r="C27" s="7"/>
      <c r="D27" s="7"/>
      <c r="E27" s="7"/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45000</v>
      </c>
      <c r="P27" s="8">
        <v>0</v>
      </c>
      <c r="Q27" s="8">
        <v>0</v>
      </c>
      <c r="R27" s="8">
        <v>0</v>
      </c>
      <c r="S27" s="8">
        <v>0</v>
      </c>
      <c r="T27" s="8">
        <v>45000</v>
      </c>
      <c r="U27" s="8">
        <v>45000</v>
      </c>
      <c r="V27" s="8">
        <v>0</v>
      </c>
      <c r="W27" s="8">
        <v>0</v>
      </c>
      <c r="X27" s="8">
        <v>0</v>
      </c>
      <c r="Y27" s="8">
        <v>45000</v>
      </c>
      <c r="Z27" s="8">
        <v>45000</v>
      </c>
      <c r="AA27" s="8">
        <v>0</v>
      </c>
      <c r="AB27" s="8">
        <v>0</v>
      </c>
      <c r="AC27" s="8">
        <v>0</v>
      </c>
      <c r="AD27" s="9">
        <f t="shared" si="0"/>
        <v>1</v>
      </c>
      <c r="AE27" s="8">
        <v>0</v>
      </c>
    </row>
    <row r="28" spans="1:31" ht="75" customHeight="1">
      <c r="A28" s="6" t="s">
        <v>52</v>
      </c>
      <c r="B28" s="7" t="s">
        <v>53</v>
      </c>
      <c r="C28" s="7"/>
      <c r="D28" s="7"/>
      <c r="E28" s="7"/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85700</v>
      </c>
      <c r="P28" s="8">
        <v>0</v>
      </c>
      <c r="Q28" s="8">
        <v>0</v>
      </c>
      <c r="R28" s="8">
        <v>0</v>
      </c>
      <c r="S28" s="8">
        <v>0</v>
      </c>
      <c r="T28" s="8">
        <v>27858.959999999999</v>
      </c>
      <c r="U28" s="8">
        <v>27858.959999999999</v>
      </c>
      <c r="V28" s="8">
        <v>0</v>
      </c>
      <c r="W28" s="8">
        <v>0</v>
      </c>
      <c r="X28" s="8">
        <v>0</v>
      </c>
      <c r="Y28" s="8">
        <v>26800</v>
      </c>
      <c r="Z28" s="8">
        <v>26800</v>
      </c>
      <c r="AA28" s="8">
        <v>0</v>
      </c>
      <c r="AB28" s="8">
        <v>0</v>
      </c>
      <c r="AC28" s="8">
        <v>0</v>
      </c>
      <c r="AD28" s="9">
        <f t="shared" si="0"/>
        <v>0.31271878646441076</v>
      </c>
      <c r="AE28" s="8">
        <v>0</v>
      </c>
    </row>
    <row r="29" spans="1:31" ht="75" customHeight="1" outlineLevel="1">
      <c r="A29" s="6" t="s">
        <v>54</v>
      </c>
      <c r="B29" s="7" t="s">
        <v>53</v>
      </c>
      <c r="C29" s="7"/>
      <c r="D29" s="7"/>
      <c r="E29" s="7"/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85700</v>
      </c>
      <c r="P29" s="8">
        <v>0</v>
      </c>
      <c r="Q29" s="8">
        <v>0</v>
      </c>
      <c r="R29" s="8">
        <v>0</v>
      </c>
      <c r="S29" s="8">
        <v>0</v>
      </c>
      <c r="T29" s="8">
        <v>27858.959999999999</v>
      </c>
      <c r="U29" s="8">
        <v>27858.959999999999</v>
      </c>
      <c r="V29" s="8">
        <v>0</v>
      </c>
      <c r="W29" s="8">
        <v>0</v>
      </c>
      <c r="X29" s="8">
        <v>0</v>
      </c>
      <c r="Y29" s="8">
        <v>26800</v>
      </c>
      <c r="Z29" s="8">
        <v>26800</v>
      </c>
      <c r="AA29" s="8">
        <v>0</v>
      </c>
      <c r="AB29" s="8">
        <v>0</v>
      </c>
      <c r="AC29" s="8">
        <v>0</v>
      </c>
      <c r="AD29" s="9">
        <f t="shared" si="0"/>
        <v>0.31271878646441076</v>
      </c>
      <c r="AE29" s="8">
        <v>0</v>
      </c>
    </row>
    <row r="30" spans="1:31" ht="75" customHeight="1" outlineLevel="2">
      <c r="A30" s="6" t="s">
        <v>55</v>
      </c>
      <c r="B30" s="7" t="s">
        <v>56</v>
      </c>
      <c r="C30" s="7"/>
      <c r="D30" s="7"/>
      <c r="E30" s="7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85700</v>
      </c>
      <c r="P30" s="8">
        <v>0</v>
      </c>
      <c r="Q30" s="8">
        <v>0</v>
      </c>
      <c r="R30" s="8">
        <v>0</v>
      </c>
      <c r="S30" s="8">
        <v>0</v>
      </c>
      <c r="T30" s="8">
        <v>27858.959999999999</v>
      </c>
      <c r="U30" s="8">
        <v>27858.959999999999</v>
      </c>
      <c r="V30" s="8">
        <v>0</v>
      </c>
      <c r="W30" s="8">
        <v>0</v>
      </c>
      <c r="X30" s="8">
        <v>0</v>
      </c>
      <c r="Y30" s="8">
        <v>26800</v>
      </c>
      <c r="Z30" s="8">
        <v>26800</v>
      </c>
      <c r="AA30" s="8">
        <v>0</v>
      </c>
      <c r="AB30" s="8">
        <v>0</v>
      </c>
      <c r="AC30" s="8">
        <v>0</v>
      </c>
      <c r="AD30" s="9">
        <f t="shared" si="0"/>
        <v>0.31271878646441076</v>
      </c>
      <c r="AE30" s="8">
        <v>0</v>
      </c>
    </row>
    <row r="31" spans="1:31" ht="90" customHeight="1" outlineLevel="3">
      <c r="A31" s="6" t="s">
        <v>57</v>
      </c>
      <c r="B31" s="7" t="s">
        <v>58</v>
      </c>
      <c r="C31" s="7"/>
      <c r="D31" s="7"/>
      <c r="E31" s="7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18300</v>
      </c>
      <c r="P31" s="8">
        <v>0</v>
      </c>
      <c r="Q31" s="8">
        <v>0</v>
      </c>
      <c r="R31" s="8">
        <v>0</v>
      </c>
      <c r="S31" s="8">
        <v>0</v>
      </c>
      <c r="T31" s="8">
        <v>11300</v>
      </c>
      <c r="U31" s="8">
        <v>11300</v>
      </c>
      <c r="V31" s="8">
        <v>0</v>
      </c>
      <c r="W31" s="8">
        <v>0</v>
      </c>
      <c r="X31" s="8">
        <v>0</v>
      </c>
      <c r="Y31" s="8">
        <v>11300</v>
      </c>
      <c r="Z31" s="8">
        <v>11300</v>
      </c>
      <c r="AA31" s="8">
        <v>0</v>
      </c>
      <c r="AB31" s="8">
        <v>0</v>
      </c>
      <c r="AC31" s="8">
        <v>0</v>
      </c>
      <c r="AD31" s="9">
        <f t="shared" si="0"/>
        <v>0.61748633879781423</v>
      </c>
      <c r="AE31" s="8">
        <v>0</v>
      </c>
    </row>
    <row r="32" spans="1:31" ht="90" customHeight="1" outlineLevel="3">
      <c r="A32" s="6" t="s">
        <v>59</v>
      </c>
      <c r="B32" s="7" t="s">
        <v>60</v>
      </c>
      <c r="C32" s="7"/>
      <c r="D32" s="7"/>
      <c r="E32" s="7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60700</v>
      </c>
      <c r="P32" s="8">
        <v>0</v>
      </c>
      <c r="Q32" s="8">
        <v>0</v>
      </c>
      <c r="R32" s="8">
        <v>0</v>
      </c>
      <c r="S32" s="8">
        <v>0</v>
      </c>
      <c r="T32" s="8">
        <v>16558.96</v>
      </c>
      <c r="U32" s="8">
        <v>16558.96</v>
      </c>
      <c r="V32" s="8">
        <v>0</v>
      </c>
      <c r="W32" s="8">
        <v>0</v>
      </c>
      <c r="X32" s="8">
        <v>0</v>
      </c>
      <c r="Y32" s="8">
        <v>15500</v>
      </c>
      <c r="Z32" s="8">
        <v>15500</v>
      </c>
      <c r="AA32" s="8">
        <v>0</v>
      </c>
      <c r="AB32" s="8">
        <v>0</v>
      </c>
      <c r="AC32" s="8">
        <v>0</v>
      </c>
      <c r="AD32" s="9">
        <f t="shared" si="0"/>
        <v>0.25535420098846789</v>
      </c>
      <c r="AE32" s="8">
        <v>0</v>
      </c>
    </row>
    <row r="33" spans="1:31" ht="90" customHeight="1" outlineLevel="3">
      <c r="A33" s="6" t="s">
        <v>59</v>
      </c>
      <c r="B33" s="7" t="s">
        <v>61</v>
      </c>
      <c r="C33" s="7"/>
      <c r="D33" s="7"/>
      <c r="E33" s="7"/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6700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9">
        <f t="shared" si="0"/>
        <v>0</v>
      </c>
      <c r="AE33" s="8">
        <v>0</v>
      </c>
    </row>
    <row r="34" spans="1:31" ht="60" customHeight="1">
      <c r="A34" s="6" t="s">
        <v>62</v>
      </c>
      <c r="B34" s="7" t="s">
        <v>63</v>
      </c>
      <c r="C34" s="7"/>
      <c r="D34" s="7"/>
      <c r="E34" s="7"/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50000</v>
      </c>
      <c r="P34" s="8">
        <v>0</v>
      </c>
      <c r="Q34" s="8">
        <v>0</v>
      </c>
      <c r="R34" s="8">
        <v>0</v>
      </c>
      <c r="S34" s="8">
        <v>0</v>
      </c>
      <c r="T34" s="8">
        <v>50000</v>
      </c>
      <c r="U34" s="8">
        <v>50000</v>
      </c>
      <c r="V34" s="8">
        <v>0</v>
      </c>
      <c r="W34" s="8">
        <v>0</v>
      </c>
      <c r="X34" s="8">
        <v>0</v>
      </c>
      <c r="Y34" s="8">
        <v>50000</v>
      </c>
      <c r="Z34" s="8">
        <v>50000</v>
      </c>
      <c r="AA34" s="8">
        <v>0</v>
      </c>
      <c r="AB34" s="8">
        <v>0</v>
      </c>
      <c r="AC34" s="8">
        <v>0</v>
      </c>
      <c r="AD34" s="9">
        <f t="shared" si="0"/>
        <v>1</v>
      </c>
      <c r="AE34" s="8">
        <v>0</v>
      </c>
    </row>
    <row r="35" spans="1:31" ht="60" customHeight="1" outlineLevel="1">
      <c r="A35" s="6" t="s">
        <v>64</v>
      </c>
      <c r="B35" s="7" t="s">
        <v>63</v>
      </c>
      <c r="C35" s="7"/>
      <c r="D35" s="7"/>
      <c r="E35" s="7"/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50000</v>
      </c>
      <c r="P35" s="8">
        <v>0</v>
      </c>
      <c r="Q35" s="8">
        <v>0</v>
      </c>
      <c r="R35" s="8">
        <v>0</v>
      </c>
      <c r="S35" s="8">
        <v>0</v>
      </c>
      <c r="T35" s="8">
        <v>50000</v>
      </c>
      <c r="U35" s="8">
        <v>50000</v>
      </c>
      <c r="V35" s="8">
        <v>0</v>
      </c>
      <c r="W35" s="8">
        <v>0</v>
      </c>
      <c r="X35" s="8">
        <v>0</v>
      </c>
      <c r="Y35" s="8">
        <v>50000</v>
      </c>
      <c r="Z35" s="8">
        <v>50000</v>
      </c>
      <c r="AA35" s="8">
        <v>0</v>
      </c>
      <c r="AB35" s="8">
        <v>0</v>
      </c>
      <c r="AC35" s="8">
        <v>0</v>
      </c>
      <c r="AD35" s="9">
        <f t="shared" si="0"/>
        <v>1</v>
      </c>
      <c r="AE35" s="8">
        <v>0</v>
      </c>
    </row>
    <row r="36" spans="1:31" ht="75" customHeight="1" outlineLevel="2">
      <c r="A36" s="6" t="s">
        <v>65</v>
      </c>
      <c r="B36" s="7" t="s">
        <v>66</v>
      </c>
      <c r="C36" s="7"/>
      <c r="D36" s="7"/>
      <c r="E36" s="7"/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50000</v>
      </c>
      <c r="P36" s="8">
        <v>0</v>
      </c>
      <c r="Q36" s="8">
        <v>0</v>
      </c>
      <c r="R36" s="8">
        <v>0</v>
      </c>
      <c r="S36" s="8">
        <v>0</v>
      </c>
      <c r="T36" s="8">
        <v>50000</v>
      </c>
      <c r="U36" s="8">
        <v>50000</v>
      </c>
      <c r="V36" s="8">
        <v>0</v>
      </c>
      <c r="W36" s="8">
        <v>0</v>
      </c>
      <c r="X36" s="8">
        <v>0</v>
      </c>
      <c r="Y36" s="8">
        <v>50000</v>
      </c>
      <c r="Z36" s="8">
        <v>50000</v>
      </c>
      <c r="AA36" s="8">
        <v>0</v>
      </c>
      <c r="AB36" s="8">
        <v>0</v>
      </c>
      <c r="AC36" s="8">
        <v>0</v>
      </c>
      <c r="AD36" s="9">
        <f t="shared" si="0"/>
        <v>1</v>
      </c>
      <c r="AE36" s="8">
        <v>0</v>
      </c>
    </row>
    <row r="37" spans="1:31" ht="75" customHeight="1" outlineLevel="3">
      <c r="A37" s="6" t="s">
        <v>67</v>
      </c>
      <c r="B37" s="7" t="s">
        <v>68</v>
      </c>
      <c r="C37" s="7"/>
      <c r="D37" s="7"/>
      <c r="E37" s="7"/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50000</v>
      </c>
      <c r="P37" s="8">
        <v>0</v>
      </c>
      <c r="Q37" s="8">
        <v>0</v>
      </c>
      <c r="R37" s="8">
        <v>0</v>
      </c>
      <c r="S37" s="8">
        <v>0</v>
      </c>
      <c r="T37" s="8">
        <v>50000</v>
      </c>
      <c r="U37" s="8">
        <v>50000</v>
      </c>
      <c r="V37" s="8">
        <v>0</v>
      </c>
      <c r="W37" s="8">
        <v>0</v>
      </c>
      <c r="X37" s="8">
        <v>0</v>
      </c>
      <c r="Y37" s="8">
        <v>50000</v>
      </c>
      <c r="Z37" s="8">
        <v>50000</v>
      </c>
      <c r="AA37" s="8">
        <v>0</v>
      </c>
      <c r="AB37" s="8">
        <v>0</v>
      </c>
      <c r="AC37" s="8">
        <v>0</v>
      </c>
      <c r="AD37" s="9">
        <f t="shared" si="0"/>
        <v>1</v>
      </c>
      <c r="AE37" s="8">
        <v>0</v>
      </c>
    </row>
    <row r="38" spans="1:31" ht="60" customHeight="1">
      <c r="A38" s="6" t="s">
        <v>69</v>
      </c>
      <c r="B38" s="7" t="s">
        <v>70</v>
      </c>
      <c r="C38" s="7"/>
      <c r="D38" s="7"/>
      <c r="E38" s="7"/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45000</v>
      </c>
      <c r="P38" s="8">
        <v>0</v>
      </c>
      <c r="Q38" s="8">
        <v>0</v>
      </c>
      <c r="R38" s="8">
        <v>0</v>
      </c>
      <c r="S38" s="8">
        <v>0</v>
      </c>
      <c r="T38" s="8">
        <v>44992.800000000003</v>
      </c>
      <c r="U38" s="8">
        <v>44992.800000000003</v>
      </c>
      <c r="V38" s="8">
        <v>0</v>
      </c>
      <c r="W38" s="8">
        <v>0</v>
      </c>
      <c r="X38" s="8">
        <v>0</v>
      </c>
      <c r="Y38" s="8">
        <v>44992.800000000003</v>
      </c>
      <c r="Z38" s="8">
        <v>44992.800000000003</v>
      </c>
      <c r="AA38" s="8">
        <v>0</v>
      </c>
      <c r="AB38" s="8">
        <v>0</v>
      </c>
      <c r="AC38" s="8">
        <v>0</v>
      </c>
      <c r="AD38" s="9">
        <f t="shared" si="0"/>
        <v>0.99984000000000006</v>
      </c>
      <c r="AE38" s="8">
        <v>0</v>
      </c>
    </row>
    <row r="39" spans="1:31" ht="60" customHeight="1" outlineLevel="1">
      <c r="A39" s="6" t="s">
        <v>71</v>
      </c>
      <c r="B39" s="7" t="s">
        <v>70</v>
      </c>
      <c r="C39" s="7"/>
      <c r="D39" s="7"/>
      <c r="E39" s="7"/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45000</v>
      </c>
      <c r="P39" s="8">
        <v>0</v>
      </c>
      <c r="Q39" s="8">
        <v>0</v>
      </c>
      <c r="R39" s="8">
        <v>0</v>
      </c>
      <c r="S39" s="8">
        <v>0</v>
      </c>
      <c r="T39" s="8">
        <v>44992.800000000003</v>
      </c>
      <c r="U39" s="8">
        <v>44992.800000000003</v>
      </c>
      <c r="V39" s="8">
        <v>0</v>
      </c>
      <c r="W39" s="8">
        <v>0</v>
      </c>
      <c r="X39" s="8">
        <v>0</v>
      </c>
      <c r="Y39" s="8">
        <v>44992.800000000003</v>
      </c>
      <c r="Z39" s="8">
        <v>44992.800000000003</v>
      </c>
      <c r="AA39" s="8">
        <v>0</v>
      </c>
      <c r="AB39" s="8">
        <v>0</v>
      </c>
      <c r="AC39" s="8">
        <v>0</v>
      </c>
      <c r="AD39" s="9">
        <f t="shared" si="0"/>
        <v>0.99984000000000006</v>
      </c>
      <c r="AE39" s="8">
        <v>0</v>
      </c>
    </row>
    <row r="40" spans="1:31" ht="45" customHeight="1" outlineLevel="2">
      <c r="A40" s="6" t="s">
        <v>72</v>
      </c>
      <c r="B40" s="7" t="s">
        <v>73</v>
      </c>
      <c r="C40" s="7"/>
      <c r="D40" s="7"/>
      <c r="E40" s="7"/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45000</v>
      </c>
      <c r="P40" s="8">
        <v>0</v>
      </c>
      <c r="Q40" s="8">
        <v>0</v>
      </c>
      <c r="R40" s="8">
        <v>0</v>
      </c>
      <c r="S40" s="8">
        <v>0</v>
      </c>
      <c r="T40" s="8">
        <v>44992.800000000003</v>
      </c>
      <c r="U40" s="8">
        <v>44992.800000000003</v>
      </c>
      <c r="V40" s="8">
        <v>0</v>
      </c>
      <c r="W40" s="8">
        <v>0</v>
      </c>
      <c r="X40" s="8">
        <v>0</v>
      </c>
      <c r="Y40" s="8">
        <v>44992.800000000003</v>
      </c>
      <c r="Z40" s="8">
        <v>44992.800000000003</v>
      </c>
      <c r="AA40" s="8">
        <v>0</v>
      </c>
      <c r="AB40" s="8">
        <v>0</v>
      </c>
      <c r="AC40" s="8">
        <v>0</v>
      </c>
      <c r="AD40" s="9">
        <f t="shared" si="0"/>
        <v>0.99984000000000006</v>
      </c>
      <c r="AE40" s="8">
        <v>0</v>
      </c>
    </row>
    <row r="41" spans="1:31" ht="75" customHeight="1" outlineLevel="3">
      <c r="A41" s="6" t="s">
        <v>74</v>
      </c>
      <c r="B41" s="7" t="s">
        <v>75</v>
      </c>
      <c r="C41" s="7"/>
      <c r="D41" s="7"/>
      <c r="E41" s="7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45000</v>
      </c>
      <c r="P41" s="8">
        <v>0</v>
      </c>
      <c r="Q41" s="8">
        <v>0</v>
      </c>
      <c r="R41" s="8">
        <v>0</v>
      </c>
      <c r="S41" s="8">
        <v>0</v>
      </c>
      <c r="T41" s="8">
        <v>44992.800000000003</v>
      </c>
      <c r="U41" s="8">
        <v>44992.800000000003</v>
      </c>
      <c r="V41" s="8">
        <v>0</v>
      </c>
      <c r="W41" s="8">
        <v>0</v>
      </c>
      <c r="X41" s="8">
        <v>0</v>
      </c>
      <c r="Y41" s="8">
        <v>44992.800000000003</v>
      </c>
      <c r="Z41" s="8">
        <v>44992.800000000003</v>
      </c>
      <c r="AA41" s="8">
        <v>0</v>
      </c>
      <c r="AB41" s="8">
        <v>0</v>
      </c>
      <c r="AC41" s="8">
        <v>0</v>
      </c>
      <c r="AD41" s="9">
        <f t="shared" si="0"/>
        <v>0.99984000000000006</v>
      </c>
      <c r="AE41" s="8">
        <v>0</v>
      </c>
    </row>
    <row r="42" spans="1:31" ht="90" customHeight="1">
      <c r="A42" s="6" t="s">
        <v>76</v>
      </c>
      <c r="B42" s="7" t="s">
        <v>77</v>
      </c>
      <c r="C42" s="7"/>
      <c r="D42" s="7"/>
      <c r="E42" s="7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416400</v>
      </c>
      <c r="P42" s="8">
        <v>0</v>
      </c>
      <c r="Q42" s="8">
        <v>0</v>
      </c>
      <c r="R42" s="8">
        <v>0</v>
      </c>
      <c r="S42" s="8">
        <v>0</v>
      </c>
      <c r="T42" s="8">
        <v>218260</v>
      </c>
      <c r="U42" s="8">
        <v>218260</v>
      </c>
      <c r="V42" s="8">
        <v>0</v>
      </c>
      <c r="W42" s="8">
        <v>0</v>
      </c>
      <c r="X42" s="8">
        <v>0</v>
      </c>
      <c r="Y42" s="8">
        <v>83280</v>
      </c>
      <c r="Z42" s="8">
        <v>83280</v>
      </c>
      <c r="AA42" s="8">
        <v>0</v>
      </c>
      <c r="AB42" s="8">
        <v>0</v>
      </c>
      <c r="AC42" s="8">
        <v>0</v>
      </c>
      <c r="AD42" s="9">
        <f t="shared" si="0"/>
        <v>0.2</v>
      </c>
      <c r="AE42" s="8">
        <v>0</v>
      </c>
    </row>
    <row r="43" spans="1:31" ht="90" customHeight="1" outlineLevel="1">
      <c r="A43" s="6" t="s">
        <v>78</v>
      </c>
      <c r="B43" s="7" t="s">
        <v>77</v>
      </c>
      <c r="C43" s="7"/>
      <c r="D43" s="7"/>
      <c r="E43" s="7"/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416400</v>
      </c>
      <c r="P43" s="8">
        <v>0</v>
      </c>
      <c r="Q43" s="8">
        <v>0</v>
      </c>
      <c r="R43" s="8">
        <v>0</v>
      </c>
      <c r="S43" s="8">
        <v>0</v>
      </c>
      <c r="T43" s="8">
        <v>218260</v>
      </c>
      <c r="U43" s="8">
        <v>218260</v>
      </c>
      <c r="V43" s="8">
        <v>0</v>
      </c>
      <c r="W43" s="8">
        <v>0</v>
      </c>
      <c r="X43" s="8">
        <v>0</v>
      </c>
      <c r="Y43" s="8">
        <v>83280</v>
      </c>
      <c r="Z43" s="8">
        <v>83280</v>
      </c>
      <c r="AA43" s="8">
        <v>0</v>
      </c>
      <c r="AB43" s="8">
        <v>0</v>
      </c>
      <c r="AC43" s="8">
        <v>0</v>
      </c>
      <c r="AD43" s="9">
        <f t="shared" si="0"/>
        <v>0.2</v>
      </c>
      <c r="AE43" s="8">
        <v>0</v>
      </c>
    </row>
    <row r="44" spans="1:31" ht="45" customHeight="1" outlineLevel="2">
      <c r="A44" s="6" t="s">
        <v>79</v>
      </c>
      <c r="B44" s="7" t="s">
        <v>80</v>
      </c>
      <c r="C44" s="7"/>
      <c r="D44" s="7"/>
      <c r="E44" s="7"/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356400</v>
      </c>
      <c r="P44" s="8">
        <v>0</v>
      </c>
      <c r="Q44" s="8">
        <v>0</v>
      </c>
      <c r="R44" s="8">
        <v>0</v>
      </c>
      <c r="S44" s="8">
        <v>0</v>
      </c>
      <c r="T44" s="8">
        <v>210880</v>
      </c>
      <c r="U44" s="8">
        <v>210880</v>
      </c>
      <c r="V44" s="8">
        <v>0</v>
      </c>
      <c r="W44" s="8">
        <v>0</v>
      </c>
      <c r="X44" s="8">
        <v>0</v>
      </c>
      <c r="Y44" s="8">
        <v>75900</v>
      </c>
      <c r="Z44" s="8">
        <v>75900</v>
      </c>
      <c r="AA44" s="8">
        <v>0</v>
      </c>
      <c r="AB44" s="8">
        <v>0</v>
      </c>
      <c r="AC44" s="8">
        <v>0</v>
      </c>
      <c r="AD44" s="9">
        <f t="shared" si="0"/>
        <v>0.21296296296296297</v>
      </c>
      <c r="AE44" s="8">
        <v>0</v>
      </c>
    </row>
    <row r="45" spans="1:31" ht="105" customHeight="1" outlineLevel="3">
      <c r="A45" s="6" t="s">
        <v>81</v>
      </c>
      <c r="B45" s="7" t="s">
        <v>82</v>
      </c>
      <c r="C45" s="7"/>
      <c r="D45" s="7"/>
      <c r="E45" s="7"/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226600</v>
      </c>
      <c r="P45" s="8">
        <v>0</v>
      </c>
      <c r="Q45" s="8">
        <v>0</v>
      </c>
      <c r="R45" s="8">
        <v>0</v>
      </c>
      <c r="S45" s="8">
        <v>0</v>
      </c>
      <c r="T45" s="8">
        <v>81080</v>
      </c>
      <c r="U45" s="8">
        <v>81080</v>
      </c>
      <c r="V45" s="8">
        <v>0</v>
      </c>
      <c r="W45" s="8">
        <v>0</v>
      </c>
      <c r="X45" s="8">
        <v>0</v>
      </c>
      <c r="Y45" s="8">
        <v>68200</v>
      </c>
      <c r="Z45" s="8">
        <v>68200</v>
      </c>
      <c r="AA45" s="8">
        <v>0</v>
      </c>
      <c r="AB45" s="8">
        <v>0</v>
      </c>
      <c r="AC45" s="8">
        <v>0</v>
      </c>
      <c r="AD45" s="9">
        <f t="shared" si="0"/>
        <v>0.30097087378640774</v>
      </c>
      <c r="AE45" s="8">
        <v>0</v>
      </c>
    </row>
    <row r="46" spans="1:31" ht="75" customHeight="1" outlineLevel="3">
      <c r="A46" s="6" t="s">
        <v>83</v>
      </c>
      <c r="B46" s="7" t="s">
        <v>84</v>
      </c>
      <c r="C46" s="7"/>
      <c r="D46" s="7"/>
      <c r="E46" s="7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103900</v>
      </c>
      <c r="P46" s="8">
        <v>0</v>
      </c>
      <c r="Q46" s="8">
        <v>0</v>
      </c>
      <c r="R46" s="8">
        <v>0</v>
      </c>
      <c r="S46" s="8">
        <v>0</v>
      </c>
      <c r="T46" s="8">
        <v>103900</v>
      </c>
      <c r="U46" s="8">
        <v>103900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9">
        <f t="shared" si="0"/>
        <v>0</v>
      </c>
      <c r="AE46" s="8">
        <v>0</v>
      </c>
    </row>
    <row r="47" spans="1:31" ht="75" customHeight="1" outlineLevel="3">
      <c r="A47" s="6" t="s">
        <v>85</v>
      </c>
      <c r="B47" s="7" t="s">
        <v>86</v>
      </c>
      <c r="C47" s="7"/>
      <c r="D47" s="7"/>
      <c r="E47" s="7"/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25900</v>
      </c>
      <c r="P47" s="8">
        <v>0</v>
      </c>
      <c r="Q47" s="8">
        <v>0</v>
      </c>
      <c r="R47" s="8">
        <v>0</v>
      </c>
      <c r="S47" s="8">
        <v>0</v>
      </c>
      <c r="T47" s="8">
        <v>25900</v>
      </c>
      <c r="U47" s="8">
        <v>25900</v>
      </c>
      <c r="V47" s="8">
        <v>0</v>
      </c>
      <c r="W47" s="8">
        <v>0</v>
      </c>
      <c r="X47" s="8">
        <v>0</v>
      </c>
      <c r="Y47" s="8">
        <v>7700</v>
      </c>
      <c r="Z47" s="8">
        <v>7700</v>
      </c>
      <c r="AA47" s="8">
        <v>0</v>
      </c>
      <c r="AB47" s="8">
        <v>0</v>
      </c>
      <c r="AC47" s="8">
        <v>0</v>
      </c>
      <c r="AD47" s="9">
        <f t="shared" si="0"/>
        <v>0.29729729729729731</v>
      </c>
      <c r="AE47" s="8">
        <v>0</v>
      </c>
    </row>
    <row r="48" spans="1:31" ht="45" customHeight="1" outlineLevel="2">
      <c r="A48" s="6" t="s">
        <v>87</v>
      </c>
      <c r="B48" s="7" t="s">
        <v>88</v>
      </c>
      <c r="C48" s="7"/>
      <c r="D48" s="7"/>
      <c r="E48" s="7"/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50000</v>
      </c>
      <c r="P48" s="8">
        <v>0</v>
      </c>
      <c r="Q48" s="8">
        <v>0</v>
      </c>
      <c r="R48" s="8">
        <v>0</v>
      </c>
      <c r="S48" s="8">
        <v>0</v>
      </c>
      <c r="T48" s="8">
        <v>7380</v>
      </c>
      <c r="U48" s="8">
        <v>7380</v>
      </c>
      <c r="V48" s="8">
        <v>0</v>
      </c>
      <c r="W48" s="8">
        <v>0</v>
      </c>
      <c r="X48" s="8">
        <v>0</v>
      </c>
      <c r="Y48" s="8">
        <v>7380</v>
      </c>
      <c r="Z48" s="8">
        <v>7380</v>
      </c>
      <c r="AA48" s="8">
        <v>0</v>
      </c>
      <c r="AB48" s="8">
        <v>0</v>
      </c>
      <c r="AC48" s="8">
        <v>0</v>
      </c>
      <c r="AD48" s="9">
        <f t="shared" si="0"/>
        <v>0.14760000000000001</v>
      </c>
      <c r="AE48" s="8">
        <v>0</v>
      </c>
    </row>
    <row r="49" spans="1:31" ht="105" customHeight="1" outlineLevel="3">
      <c r="A49" s="6" t="s">
        <v>81</v>
      </c>
      <c r="B49" s="7" t="s">
        <v>89</v>
      </c>
      <c r="C49" s="7"/>
      <c r="D49" s="7"/>
      <c r="E49" s="7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50000</v>
      </c>
      <c r="P49" s="8">
        <v>0</v>
      </c>
      <c r="Q49" s="8">
        <v>0</v>
      </c>
      <c r="R49" s="8">
        <v>0</v>
      </c>
      <c r="S49" s="8">
        <v>0</v>
      </c>
      <c r="T49" s="8">
        <v>7380</v>
      </c>
      <c r="U49" s="8">
        <v>7380</v>
      </c>
      <c r="V49" s="8">
        <v>0</v>
      </c>
      <c r="W49" s="8">
        <v>0</v>
      </c>
      <c r="X49" s="8">
        <v>0</v>
      </c>
      <c r="Y49" s="8">
        <v>7380</v>
      </c>
      <c r="Z49" s="8">
        <v>7380</v>
      </c>
      <c r="AA49" s="8">
        <v>0</v>
      </c>
      <c r="AB49" s="8">
        <v>0</v>
      </c>
      <c r="AC49" s="8">
        <v>0</v>
      </c>
      <c r="AD49" s="9">
        <f t="shared" si="0"/>
        <v>0.14760000000000001</v>
      </c>
      <c r="AE49" s="8">
        <v>0</v>
      </c>
    </row>
    <row r="50" spans="1:31" ht="45" customHeight="1" outlineLevel="2">
      <c r="A50" s="6" t="s">
        <v>90</v>
      </c>
      <c r="B50" s="7" t="s">
        <v>91</v>
      </c>
      <c r="C50" s="7"/>
      <c r="D50" s="7"/>
      <c r="E50" s="7"/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10000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9">
        <f t="shared" si="0"/>
        <v>0</v>
      </c>
      <c r="AE50" s="8">
        <v>0</v>
      </c>
    </row>
    <row r="51" spans="1:31" ht="105" customHeight="1" outlineLevel="3">
      <c r="A51" s="6" t="s">
        <v>81</v>
      </c>
      <c r="B51" s="7" t="s">
        <v>92</v>
      </c>
      <c r="C51" s="7"/>
      <c r="D51" s="7"/>
      <c r="E51" s="7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10000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9">
        <f t="shared" si="0"/>
        <v>0</v>
      </c>
      <c r="AE51" s="8">
        <v>0</v>
      </c>
    </row>
    <row r="52" spans="1:31" ht="75" customHeight="1">
      <c r="A52" s="6" t="s">
        <v>93</v>
      </c>
      <c r="B52" s="7" t="s">
        <v>94</v>
      </c>
      <c r="C52" s="7"/>
      <c r="D52" s="7"/>
      <c r="E52" s="7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122000</v>
      </c>
      <c r="P52" s="8">
        <v>0</v>
      </c>
      <c r="Q52" s="8">
        <v>0</v>
      </c>
      <c r="R52" s="8">
        <v>0</v>
      </c>
      <c r="S52" s="8">
        <v>0</v>
      </c>
      <c r="T52" s="8">
        <v>115120</v>
      </c>
      <c r="U52" s="8">
        <v>115120</v>
      </c>
      <c r="V52" s="8">
        <v>0</v>
      </c>
      <c r="W52" s="8">
        <v>0</v>
      </c>
      <c r="X52" s="8">
        <v>0</v>
      </c>
      <c r="Y52" s="8">
        <v>115120</v>
      </c>
      <c r="Z52" s="8">
        <v>115120</v>
      </c>
      <c r="AA52" s="8">
        <v>0</v>
      </c>
      <c r="AB52" s="8">
        <v>0</v>
      </c>
      <c r="AC52" s="8">
        <v>0</v>
      </c>
      <c r="AD52" s="9">
        <f t="shared" si="0"/>
        <v>0.94360655737704913</v>
      </c>
      <c r="AE52" s="8">
        <v>0</v>
      </c>
    </row>
    <row r="53" spans="1:31" ht="75" customHeight="1" outlineLevel="1">
      <c r="A53" s="6" t="s">
        <v>95</v>
      </c>
      <c r="B53" s="7" t="s">
        <v>94</v>
      </c>
      <c r="C53" s="7"/>
      <c r="D53" s="7"/>
      <c r="E53" s="7"/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122000</v>
      </c>
      <c r="P53" s="8">
        <v>0</v>
      </c>
      <c r="Q53" s="8">
        <v>0</v>
      </c>
      <c r="R53" s="8">
        <v>0</v>
      </c>
      <c r="S53" s="8">
        <v>0</v>
      </c>
      <c r="T53" s="8">
        <v>115120</v>
      </c>
      <c r="U53" s="8">
        <v>115120</v>
      </c>
      <c r="V53" s="8">
        <v>0</v>
      </c>
      <c r="W53" s="8">
        <v>0</v>
      </c>
      <c r="X53" s="8">
        <v>0</v>
      </c>
      <c r="Y53" s="8">
        <v>115120</v>
      </c>
      <c r="Z53" s="8">
        <v>115120</v>
      </c>
      <c r="AA53" s="8">
        <v>0</v>
      </c>
      <c r="AB53" s="8">
        <v>0</v>
      </c>
      <c r="AC53" s="8">
        <v>0</v>
      </c>
      <c r="AD53" s="9">
        <f t="shared" si="0"/>
        <v>0.94360655737704913</v>
      </c>
      <c r="AE53" s="8">
        <v>0</v>
      </c>
    </row>
    <row r="54" spans="1:31" ht="45" customHeight="1" outlineLevel="2">
      <c r="A54" s="6" t="s">
        <v>96</v>
      </c>
      <c r="B54" s="7" t="s">
        <v>97</v>
      </c>
      <c r="C54" s="7"/>
      <c r="D54" s="7"/>
      <c r="E54" s="7"/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122000</v>
      </c>
      <c r="P54" s="8">
        <v>0</v>
      </c>
      <c r="Q54" s="8">
        <v>0</v>
      </c>
      <c r="R54" s="8">
        <v>0</v>
      </c>
      <c r="S54" s="8">
        <v>0</v>
      </c>
      <c r="T54" s="8">
        <v>115120</v>
      </c>
      <c r="U54" s="8">
        <v>115120</v>
      </c>
      <c r="V54" s="8">
        <v>0</v>
      </c>
      <c r="W54" s="8">
        <v>0</v>
      </c>
      <c r="X54" s="8">
        <v>0</v>
      </c>
      <c r="Y54" s="8">
        <v>115120</v>
      </c>
      <c r="Z54" s="8">
        <v>115120</v>
      </c>
      <c r="AA54" s="8">
        <v>0</v>
      </c>
      <c r="AB54" s="8">
        <v>0</v>
      </c>
      <c r="AC54" s="8">
        <v>0</v>
      </c>
      <c r="AD54" s="9">
        <f t="shared" si="0"/>
        <v>0.94360655737704913</v>
      </c>
      <c r="AE54" s="8">
        <v>0</v>
      </c>
    </row>
    <row r="55" spans="1:31" ht="90" customHeight="1" outlineLevel="3">
      <c r="A55" s="6" t="s">
        <v>98</v>
      </c>
      <c r="B55" s="7" t="s">
        <v>99</v>
      </c>
      <c r="C55" s="7"/>
      <c r="D55" s="7"/>
      <c r="E55" s="7"/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122000</v>
      </c>
      <c r="P55" s="8">
        <v>0</v>
      </c>
      <c r="Q55" s="8">
        <v>0</v>
      </c>
      <c r="R55" s="8">
        <v>0</v>
      </c>
      <c r="S55" s="8">
        <v>0</v>
      </c>
      <c r="T55" s="8">
        <v>115120</v>
      </c>
      <c r="U55" s="8">
        <v>115120</v>
      </c>
      <c r="V55" s="8">
        <v>0</v>
      </c>
      <c r="W55" s="8">
        <v>0</v>
      </c>
      <c r="X55" s="8">
        <v>0</v>
      </c>
      <c r="Y55" s="8">
        <v>115120</v>
      </c>
      <c r="Z55" s="8">
        <v>115120</v>
      </c>
      <c r="AA55" s="8">
        <v>0</v>
      </c>
      <c r="AB55" s="8">
        <v>0</v>
      </c>
      <c r="AC55" s="8">
        <v>0</v>
      </c>
      <c r="AD55" s="9">
        <f t="shared" si="0"/>
        <v>0.94360655737704913</v>
      </c>
      <c r="AE55" s="8">
        <v>0</v>
      </c>
    </row>
    <row r="56" spans="1:31" ht="60" customHeight="1">
      <c r="A56" s="6" t="s">
        <v>100</v>
      </c>
      <c r="B56" s="7" t="s">
        <v>101</v>
      </c>
      <c r="C56" s="7"/>
      <c r="D56" s="7"/>
      <c r="E56" s="7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9" t="e">
        <f t="shared" si="0"/>
        <v>#DIV/0!</v>
      </c>
      <c r="AE56" s="8">
        <v>0</v>
      </c>
    </row>
    <row r="57" spans="1:31" ht="60" customHeight="1" outlineLevel="1">
      <c r="A57" s="6" t="s">
        <v>102</v>
      </c>
      <c r="B57" s="7" t="s">
        <v>101</v>
      </c>
      <c r="C57" s="7"/>
      <c r="D57" s="7"/>
      <c r="E57" s="7"/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9" t="e">
        <f t="shared" si="0"/>
        <v>#DIV/0!</v>
      </c>
      <c r="AE57" s="8">
        <v>0</v>
      </c>
    </row>
    <row r="58" spans="1:31" ht="60" customHeight="1" outlineLevel="2">
      <c r="A58" s="6" t="s">
        <v>103</v>
      </c>
      <c r="B58" s="7" t="s">
        <v>104</v>
      </c>
      <c r="C58" s="7"/>
      <c r="D58" s="7"/>
      <c r="E58" s="7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9" t="e">
        <f t="shared" si="0"/>
        <v>#DIV/0!</v>
      </c>
      <c r="AE58" s="8">
        <v>0</v>
      </c>
    </row>
    <row r="59" spans="1:31" ht="75" customHeight="1" outlineLevel="3">
      <c r="A59" s="6" t="s">
        <v>105</v>
      </c>
      <c r="B59" s="7" t="s">
        <v>106</v>
      </c>
      <c r="C59" s="7"/>
      <c r="D59" s="7"/>
      <c r="E59" s="7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9" t="e">
        <f t="shared" si="0"/>
        <v>#DIV/0!</v>
      </c>
      <c r="AE59" s="8">
        <v>0</v>
      </c>
    </row>
    <row r="60" spans="1:31" ht="60" customHeight="1">
      <c r="A60" s="6" t="s">
        <v>107</v>
      </c>
      <c r="B60" s="7" t="s">
        <v>108</v>
      </c>
      <c r="C60" s="7"/>
      <c r="D60" s="7"/>
      <c r="E60" s="7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10000</v>
      </c>
      <c r="P60" s="8">
        <v>0</v>
      </c>
      <c r="Q60" s="8">
        <v>0</v>
      </c>
      <c r="R60" s="8">
        <v>0</v>
      </c>
      <c r="S60" s="8">
        <v>0</v>
      </c>
      <c r="T60" s="8">
        <v>10000</v>
      </c>
      <c r="U60" s="8">
        <v>10000</v>
      </c>
      <c r="V60" s="8">
        <v>0</v>
      </c>
      <c r="W60" s="8">
        <v>0</v>
      </c>
      <c r="X60" s="8">
        <v>0</v>
      </c>
      <c r="Y60" s="8">
        <v>5145</v>
      </c>
      <c r="Z60" s="8">
        <v>5145</v>
      </c>
      <c r="AA60" s="8">
        <v>0</v>
      </c>
      <c r="AB60" s="8">
        <v>0</v>
      </c>
      <c r="AC60" s="8">
        <v>0</v>
      </c>
      <c r="AD60" s="9">
        <f t="shared" si="0"/>
        <v>0.51449999999999996</v>
      </c>
      <c r="AE60" s="8">
        <v>0</v>
      </c>
    </row>
    <row r="61" spans="1:31" ht="60" customHeight="1" outlineLevel="1">
      <c r="A61" s="6" t="s">
        <v>109</v>
      </c>
      <c r="B61" s="7" t="s">
        <v>108</v>
      </c>
      <c r="C61" s="7"/>
      <c r="D61" s="7"/>
      <c r="E61" s="7"/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10000</v>
      </c>
      <c r="P61" s="8">
        <v>0</v>
      </c>
      <c r="Q61" s="8">
        <v>0</v>
      </c>
      <c r="R61" s="8">
        <v>0</v>
      </c>
      <c r="S61" s="8">
        <v>0</v>
      </c>
      <c r="T61" s="8">
        <v>10000</v>
      </c>
      <c r="U61" s="8">
        <v>10000</v>
      </c>
      <c r="V61" s="8">
        <v>0</v>
      </c>
      <c r="W61" s="8">
        <v>0</v>
      </c>
      <c r="X61" s="8">
        <v>0</v>
      </c>
      <c r="Y61" s="8">
        <v>5145</v>
      </c>
      <c r="Z61" s="8">
        <v>5145</v>
      </c>
      <c r="AA61" s="8">
        <v>0</v>
      </c>
      <c r="AB61" s="8">
        <v>0</v>
      </c>
      <c r="AC61" s="8">
        <v>0</v>
      </c>
      <c r="AD61" s="9">
        <f t="shared" si="0"/>
        <v>0.51449999999999996</v>
      </c>
      <c r="AE61" s="8">
        <v>0</v>
      </c>
    </row>
    <row r="62" spans="1:31" ht="45" customHeight="1" outlineLevel="2">
      <c r="A62" s="6" t="s">
        <v>110</v>
      </c>
      <c r="B62" s="7" t="s">
        <v>111</v>
      </c>
      <c r="C62" s="7"/>
      <c r="D62" s="7"/>
      <c r="E62" s="7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10000</v>
      </c>
      <c r="P62" s="8">
        <v>0</v>
      </c>
      <c r="Q62" s="8">
        <v>0</v>
      </c>
      <c r="R62" s="8">
        <v>0</v>
      </c>
      <c r="S62" s="8">
        <v>0</v>
      </c>
      <c r="T62" s="8">
        <v>10000</v>
      </c>
      <c r="U62" s="8">
        <v>10000</v>
      </c>
      <c r="V62" s="8">
        <v>0</v>
      </c>
      <c r="W62" s="8">
        <v>0</v>
      </c>
      <c r="X62" s="8">
        <v>0</v>
      </c>
      <c r="Y62" s="8">
        <v>5145</v>
      </c>
      <c r="Z62" s="8">
        <v>5145</v>
      </c>
      <c r="AA62" s="8">
        <v>0</v>
      </c>
      <c r="AB62" s="8">
        <v>0</v>
      </c>
      <c r="AC62" s="8">
        <v>0</v>
      </c>
      <c r="AD62" s="9">
        <f t="shared" si="0"/>
        <v>0.51449999999999996</v>
      </c>
      <c r="AE62" s="8">
        <v>0</v>
      </c>
    </row>
    <row r="63" spans="1:31" ht="75" customHeight="1" outlineLevel="3">
      <c r="A63" s="6" t="s">
        <v>112</v>
      </c>
      <c r="B63" s="7" t="s">
        <v>113</v>
      </c>
      <c r="C63" s="7"/>
      <c r="D63" s="7"/>
      <c r="E63" s="7"/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10000</v>
      </c>
      <c r="P63" s="8">
        <v>0</v>
      </c>
      <c r="Q63" s="8">
        <v>0</v>
      </c>
      <c r="R63" s="8">
        <v>0</v>
      </c>
      <c r="S63" s="8">
        <v>0</v>
      </c>
      <c r="T63" s="8">
        <v>10000</v>
      </c>
      <c r="U63" s="8">
        <v>10000</v>
      </c>
      <c r="V63" s="8">
        <v>0</v>
      </c>
      <c r="W63" s="8">
        <v>0</v>
      </c>
      <c r="X63" s="8">
        <v>0</v>
      </c>
      <c r="Y63" s="8">
        <v>5145</v>
      </c>
      <c r="Z63" s="8">
        <v>5145</v>
      </c>
      <c r="AA63" s="8">
        <v>0</v>
      </c>
      <c r="AB63" s="8">
        <v>0</v>
      </c>
      <c r="AC63" s="8">
        <v>0</v>
      </c>
      <c r="AD63" s="9">
        <f t="shared" si="0"/>
        <v>0.51449999999999996</v>
      </c>
      <c r="AE63" s="8">
        <v>0</v>
      </c>
    </row>
    <row r="64" spans="1:31" ht="75" customHeight="1">
      <c r="A64" s="6" t="s">
        <v>114</v>
      </c>
      <c r="B64" s="7" t="s">
        <v>115</v>
      </c>
      <c r="C64" s="7"/>
      <c r="D64" s="7"/>
      <c r="E64" s="7"/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5000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9">
        <f t="shared" si="0"/>
        <v>0</v>
      </c>
      <c r="AE64" s="8">
        <v>0</v>
      </c>
    </row>
    <row r="65" spans="1:31" ht="75" customHeight="1" outlineLevel="1">
      <c r="A65" s="6" t="s">
        <v>116</v>
      </c>
      <c r="B65" s="7" t="s">
        <v>115</v>
      </c>
      <c r="C65" s="7"/>
      <c r="D65" s="7"/>
      <c r="E65" s="7"/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5000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9">
        <f t="shared" si="0"/>
        <v>0</v>
      </c>
      <c r="AE65" s="8">
        <v>0</v>
      </c>
    </row>
    <row r="66" spans="1:31" ht="60" customHeight="1" outlineLevel="2">
      <c r="A66" s="6" t="s">
        <v>117</v>
      </c>
      <c r="B66" s="7" t="s">
        <v>118</v>
      </c>
      <c r="C66" s="7"/>
      <c r="D66" s="7"/>
      <c r="E66" s="7"/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5000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9">
        <f t="shared" si="0"/>
        <v>0</v>
      </c>
      <c r="AE66" s="8">
        <v>0</v>
      </c>
    </row>
    <row r="67" spans="1:31" ht="60" customHeight="1" outlineLevel="3">
      <c r="A67" s="6" t="s">
        <v>119</v>
      </c>
      <c r="B67" s="7" t="s">
        <v>120</v>
      </c>
      <c r="C67" s="7"/>
      <c r="D67" s="7"/>
      <c r="E67" s="7"/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5000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9">
        <f t="shared" si="0"/>
        <v>0</v>
      </c>
      <c r="AE67" s="8">
        <v>0</v>
      </c>
    </row>
    <row r="68" spans="1:31" ht="75" customHeight="1">
      <c r="A68" s="6" t="s">
        <v>121</v>
      </c>
      <c r="B68" s="7" t="s">
        <v>122</v>
      </c>
      <c r="C68" s="7"/>
      <c r="D68" s="7"/>
      <c r="E68" s="7"/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300000</v>
      </c>
      <c r="P68" s="8">
        <v>0</v>
      </c>
      <c r="Q68" s="8">
        <v>0</v>
      </c>
      <c r="R68" s="8">
        <v>0</v>
      </c>
      <c r="S68" s="8">
        <v>0</v>
      </c>
      <c r="T68" s="8">
        <v>173580</v>
      </c>
      <c r="U68" s="8">
        <v>173580</v>
      </c>
      <c r="V68" s="8">
        <v>0</v>
      </c>
      <c r="W68" s="8">
        <v>0</v>
      </c>
      <c r="X68" s="8">
        <v>0</v>
      </c>
      <c r="Y68" s="8">
        <v>101980</v>
      </c>
      <c r="Z68" s="8">
        <v>101980</v>
      </c>
      <c r="AA68" s="8">
        <v>0</v>
      </c>
      <c r="AB68" s="8">
        <v>0</v>
      </c>
      <c r="AC68" s="8">
        <v>0</v>
      </c>
      <c r="AD68" s="9">
        <f t="shared" si="0"/>
        <v>0.33993333333333331</v>
      </c>
      <c r="AE68" s="8">
        <v>0</v>
      </c>
    </row>
    <row r="69" spans="1:31" ht="75" customHeight="1" outlineLevel="1">
      <c r="A69" s="6" t="s">
        <v>123</v>
      </c>
      <c r="B69" s="7" t="s">
        <v>122</v>
      </c>
      <c r="C69" s="7"/>
      <c r="D69" s="7"/>
      <c r="E69" s="7"/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300000</v>
      </c>
      <c r="P69" s="8">
        <v>0</v>
      </c>
      <c r="Q69" s="8">
        <v>0</v>
      </c>
      <c r="R69" s="8">
        <v>0</v>
      </c>
      <c r="S69" s="8">
        <v>0</v>
      </c>
      <c r="T69" s="8">
        <v>173580</v>
      </c>
      <c r="U69" s="8">
        <v>173580</v>
      </c>
      <c r="V69" s="8">
        <v>0</v>
      </c>
      <c r="W69" s="8">
        <v>0</v>
      </c>
      <c r="X69" s="8">
        <v>0</v>
      </c>
      <c r="Y69" s="8">
        <v>101980</v>
      </c>
      <c r="Z69" s="8">
        <v>101980</v>
      </c>
      <c r="AA69" s="8">
        <v>0</v>
      </c>
      <c r="AB69" s="8">
        <v>0</v>
      </c>
      <c r="AC69" s="8">
        <v>0</v>
      </c>
      <c r="AD69" s="9">
        <f t="shared" si="0"/>
        <v>0.33993333333333331</v>
      </c>
      <c r="AE69" s="8">
        <v>0</v>
      </c>
    </row>
    <row r="70" spans="1:31" ht="45" customHeight="1" outlineLevel="2">
      <c r="A70" s="6" t="s">
        <v>124</v>
      </c>
      <c r="B70" s="7" t="s">
        <v>125</v>
      </c>
      <c r="C70" s="7"/>
      <c r="D70" s="7"/>
      <c r="E70" s="7"/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50000</v>
      </c>
      <c r="P70" s="8">
        <v>0</v>
      </c>
      <c r="Q70" s="8">
        <v>0</v>
      </c>
      <c r="R70" s="8">
        <v>0</v>
      </c>
      <c r="S70" s="8">
        <v>0</v>
      </c>
      <c r="T70" s="8">
        <v>45280</v>
      </c>
      <c r="U70" s="8">
        <v>45280</v>
      </c>
      <c r="V70" s="8">
        <v>0</v>
      </c>
      <c r="W70" s="8">
        <v>0</v>
      </c>
      <c r="X70" s="8">
        <v>0</v>
      </c>
      <c r="Y70" s="8">
        <v>38580</v>
      </c>
      <c r="Z70" s="8">
        <v>38580</v>
      </c>
      <c r="AA70" s="8">
        <v>0</v>
      </c>
      <c r="AB70" s="8">
        <v>0</v>
      </c>
      <c r="AC70" s="8">
        <v>0</v>
      </c>
      <c r="AD70" s="9">
        <f t="shared" si="0"/>
        <v>0.77159999999999995</v>
      </c>
      <c r="AE70" s="8">
        <v>0</v>
      </c>
    </row>
    <row r="71" spans="1:31" ht="90" customHeight="1" outlineLevel="3">
      <c r="A71" s="6" t="s">
        <v>126</v>
      </c>
      <c r="B71" s="7" t="s">
        <v>127</v>
      </c>
      <c r="C71" s="7"/>
      <c r="D71" s="7"/>
      <c r="E71" s="7"/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50000</v>
      </c>
      <c r="P71" s="8">
        <v>0</v>
      </c>
      <c r="Q71" s="8">
        <v>0</v>
      </c>
      <c r="R71" s="8">
        <v>0</v>
      </c>
      <c r="S71" s="8">
        <v>0</v>
      </c>
      <c r="T71" s="8">
        <v>45280</v>
      </c>
      <c r="U71" s="8">
        <v>45280</v>
      </c>
      <c r="V71" s="8">
        <v>0</v>
      </c>
      <c r="W71" s="8">
        <v>0</v>
      </c>
      <c r="X71" s="8">
        <v>0</v>
      </c>
      <c r="Y71" s="8">
        <v>38580</v>
      </c>
      <c r="Z71" s="8">
        <v>38580</v>
      </c>
      <c r="AA71" s="8">
        <v>0</v>
      </c>
      <c r="AB71" s="8">
        <v>0</v>
      </c>
      <c r="AC71" s="8">
        <v>0</v>
      </c>
      <c r="AD71" s="9">
        <f t="shared" si="0"/>
        <v>0.77159999999999995</v>
      </c>
      <c r="AE71" s="8">
        <v>0</v>
      </c>
    </row>
    <row r="72" spans="1:31" ht="60" customHeight="1" outlineLevel="2">
      <c r="A72" s="6" t="s">
        <v>128</v>
      </c>
      <c r="B72" s="7" t="s">
        <v>129</v>
      </c>
      <c r="C72" s="7"/>
      <c r="D72" s="7"/>
      <c r="E72" s="7"/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150000</v>
      </c>
      <c r="P72" s="8">
        <v>0</v>
      </c>
      <c r="Q72" s="8">
        <v>0</v>
      </c>
      <c r="R72" s="8">
        <v>0</v>
      </c>
      <c r="S72" s="8">
        <v>0</v>
      </c>
      <c r="T72" s="8">
        <v>118300</v>
      </c>
      <c r="U72" s="8">
        <v>118300</v>
      </c>
      <c r="V72" s="8">
        <v>0</v>
      </c>
      <c r="W72" s="8">
        <v>0</v>
      </c>
      <c r="X72" s="8">
        <v>0</v>
      </c>
      <c r="Y72" s="8">
        <v>53400</v>
      </c>
      <c r="Z72" s="8">
        <v>53400</v>
      </c>
      <c r="AA72" s="8">
        <v>0</v>
      </c>
      <c r="AB72" s="8">
        <v>0</v>
      </c>
      <c r="AC72" s="8">
        <v>0</v>
      </c>
      <c r="AD72" s="9">
        <f t="shared" si="0"/>
        <v>0.35599999999999998</v>
      </c>
      <c r="AE72" s="8">
        <v>0</v>
      </c>
    </row>
    <row r="73" spans="1:31" ht="90" customHeight="1" outlineLevel="3">
      <c r="A73" s="6" t="s">
        <v>126</v>
      </c>
      <c r="B73" s="7" t="s">
        <v>130</v>
      </c>
      <c r="C73" s="7"/>
      <c r="D73" s="7"/>
      <c r="E73" s="7"/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150000</v>
      </c>
      <c r="P73" s="8">
        <v>0</v>
      </c>
      <c r="Q73" s="8">
        <v>0</v>
      </c>
      <c r="R73" s="8">
        <v>0</v>
      </c>
      <c r="S73" s="8">
        <v>0</v>
      </c>
      <c r="T73" s="8">
        <v>118300</v>
      </c>
      <c r="U73" s="8">
        <v>118300</v>
      </c>
      <c r="V73" s="8">
        <v>0</v>
      </c>
      <c r="W73" s="8">
        <v>0</v>
      </c>
      <c r="X73" s="8">
        <v>0</v>
      </c>
      <c r="Y73" s="8">
        <v>53400</v>
      </c>
      <c r="Z73" s="8">
        <v>53400</v>
      </c>
      <c r="AA73" s="8">
        <v>0</v>
      </c>
      <c r="AB73" s="8">
        <v>0</v>
      </c>
      <c r="AC73" s="8">
        <v>0</v>
      </c>
      <c r="AD73" s="9">
        <f t="shared" ref="AD73:AD136" si="1">Y73/O73*100%</f>
        <v>0.35599999999999998</v>
      </c>
      <c r="AE73" s="8">
        <v>0</v>
      </c>
    </row>
    <row r="74" spans="1:31" ht="105" customHeight="1" outlineLevel="2">
      <c r="A74" s="6" t="s">
        <v>131</v>
      </c>
      <c r="B74" s="7" t="s">
        <v>132</v>
      </c>
      <c r="C74" s="7"/>
      <c r="D74" s="7"/>
      <c r="E74" s="7"/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20000</v>
      </c>
      <c r="P74" s="8">
        <v>0</v>
      </c>
      <c r="Q74" s="8">
        <v>0</v>
      </c>
      <c r="R74" s="8">
        <v>0</v>
      </c>
      <c r="S74" s="8">
        <v>0</v>
      </c>
      <c r="T74" s="8">
        <v>10000</v>
      </c>
      <c r="U74" s="8">
        <v>10000</v>
      </c>
      <c r="V74" s="8">
        <v>0</v>
      </c>
      <c r="W74" s="8">
        <v>0</v>
      </c>
      <c r="X74" s="8">
        <v>0</v>
      </c>
      <c r="Y74" s="8">
        <v>10000</v>
      </c>
      <c r="Z74" s="8">
        <v>10000</v>
      </c>
      <c r="AA74" s="8">
        <v>0</v>
      </c>
      <c r="AB74" s="8">
        <v>0</v>
      </c>
      <c r="AC74" s="8">
        <v>0</v>
      </c>
      <c r="AD74" s="9">
        <f t="shared" si="1"/>
        <v>0.5</v>
      </c>
      <c r="AE74" s="8">
        <v>0</v>
      </c>
    </row>
    <row r="75" spans="1:31" ht="90" customHeight="1" outlineLevel="3">
      <c r="A75" s="6" t="s">
        <v>126</v>
      </c>
      <c r="B75" s="7" t="s">
        <v>133</v>
      </c>
      <c r="C75" s="7"/>
      <c r="D75" s="7"/>
      <c r="E75" s="7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20000</v>
      </c>
      <c r="P75" s="8">
        <v>0</v>
      </c>
      <c r="Q75" s="8">
        <v>0</v>
      </c>
      <c r="R75" s="8">
        <v>0</v>
      </c>
      <c r="S75" s="8">
        <v>0</v>
      </c>
      <c r="T75" s="8">
        <v>10000</v>
      </c>
      <c r="U75" s="8">
        <v>10000</v>
      </c>
      <c r="V75" s="8">
        <v>0</v>
      </c>
      <c r="W75" s="8">
        <v>0</v>
      </c>
      <c r="X75" s="8">
        <v>0</v>
      </c>
      <c r="Y75" s="8">
        <v>10000</v>
      </c>
      <c r="Z75" s="8">
        <v>10000</v>
      </c>
      <c r="AA75" s="8">
        <v>0</v>
      </c>
      <c r="AB75" s="8">
        <v>0</v>
      </c>
      <c r="AC75" s="8">
        <v>0</v>
      </c>
      <c r="AD75" s="9">
        <f t="shared" si="1"/>
        <v>0.5</v>
      </c>
      <c r="AE75" s="8">
        <v>0</v>
      </c>
    </row>
    <row r="76" spans="1:31" ht="60" customHeight="1" outlineLevel="2">
      <c r="A76" s="6" t="s">
        <v>134</v>
      </c>
      <c r="B76" s="7" t="s">
        <v>135</v>
      </c>
      <c r="C76" s="7"/>
      <c r="D76" s="7"/>
      <c r="E76" s="7"/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30000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9">
        <f t="shared" si="1"/>
        <v>0</v>
      </c>
      <c r="AE76" s="8">
        <v>0</v>
      </c>
    </row>
    <row r="77" spans="1:31" ht="90" customHeight="1" outlineLevel="3">
      <c r="A77" s="6" t="s">
        <v>126</v>
      </c>
      <c r="B77" s="7" t="s">
        <v>136</v>
      </c>
      <c r="C77" s="7"/>
      <c r="D77" s="7"/>
      <c r="E77" s="7"/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30000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9">
        <f t="shared" si="1"/>
        <v>0</v>
      </c>
      <c r="AE77" s="8">
        <v>0</v>
      </c>
    </row>
    <row r="78" spans="1:31" ht="75" customHeight="1" outlineLevel="2">
      <c r="A78" s="6" t="s">
        <v>137</v>
      </c>
      <c r="B78" s="7" t="s">
        <v>138</v>
      </c>
      <c r="C78" s="7"/>
      <c r="D78" s="7"/>
      <c r="E78" s="7"/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50000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9">
        <f t="shared" si="1"/>
        <v>0</v>
      </c>
      <c r="AE78" s="8">
        <v>0</v>
      </c>
    </row>
    <row r="79" spans="1:31" ht="90" customHeight="1" outlineLevel="3">
      <c r="A79" s="6" t="s">
        <v>126</v>
      </c>
      <c r="B79" s="7" t="s">
        <v>139</v>
      </c>
      <c r="C79" s="7"/>
      <c r="D79" s="7"/>
      <c r="E79" s="7"/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50000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9">
        <f t="shared" si="1"/>
        <v>0</v>
      </c>
      <c r="AE79" s="8">
        <v>0</v>
      </c>
    </row>
    <row r="80" spans="1:31" ht="60" customHeight="1">
      <c r="A80" s="6" t="s">
        <v>140</v>
      </c>
      <c r="B80" s="7" t="s">
        <v>141</v>
      </c>
      <c r="C80" s="7"/>
      <c r="D80" s="7"/>
      <c r="E80" s="7"/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1384000</v>
      </c>
      <c r="P80" s="8">
        <v>0</v>
      </c>
      <c r="Q80" s="8">
        <v>0</v>
      </c>
      <c r="R80" s="8">
        <v>0</v>
      </c>
      <c r="S80" s="8">
        <v>0</v>
      </c>
      <c r="T80" s="8">
        <v>162579</v>
      </c>
      <c r="U80" s="8">
        <v>162579</v>
      </c>
      <c r="V80" s="8">
        <v>0</v>
      </c>
      <c r="W80" s="8">
        <v>0</v>
      </c>
      <c r="X80" s="8">
        <v>0</v>
      </c>
      <c r="Y80" s="8">
        <v>28979</v>
      </c>
      <c r="Z80" s="8">
        <v>28979</v>
      </c>
      <c r="AA80" s="8">
        <v>0</v>
      </c>
      <c r="AB80" s="8">
        <v>0</v>
      </c>
      <c r="AC80" s="8">
        <v>0</v>
      </c>
      <c r="AD80" s="9">
        <f t="shared" si="1"/>
        <v>2.0938583815028902E-2</v>
      </c>
      <c r="AE80" s="8">
        <v>0</v>
      </c>
    </row>
    <row r="81" spans="1:31" ht="45" customHeight="1" outlineLevel="1">
      <c r="A81" s="6" t="s">
        <v>142</v>
      </c>
      <c r="B81" s="7" t="s">
        <v>143</v>
      </c>
      <c r="C81" s="7"/>
      <c r="D81" s="7"/>
      <c r="E81" s="7"/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60000</v>
      </c>
      <c r="P81" s="8">
        <v>0</v>
      </c>
      <c r="Q81" s="8">
        <v>0</v>
      </c>
      <c r="R81" s="8">
        <v>0</v>
      </c>
      <c r="S81" s="8">
        <v>0</v>
      </c>
      <c r="T81" s="8">
        <v>8979</v>
      </c>
      <c r="U81" s="8">
        <v>8979</v>
      </c>
      <c r="V81" s="8">
        <v>0</v>
      </c>
      <c r="W81" s="8">
        <v>0</v>
      </c>
      <c r="X81" s="8">
        <v>0</v>
      </c>
      <c r="Y81" s="8">
        <v>8979</v>
      </c>
      <c r="Z81" s="8">
        <v>8979</v>
      </c>
      <c r="AA81" s="8">
        <v>0</v>
      </c>
      <c r="AB81" s="8">
        <v>0</v>
      </c>
      <c r="AC81" s="8">
        <v>0</v>
      </c>
      <c r="AD81" s="9">
        <f t="shared" si="1"/>
        <v>0.14965000000000001</v>
      </c>
      <c r="AE81" s="8">
        <v>0</v>
      </c>
    </row>
    <row r="82" spans="1:31" ht="45" customHeight="1" outlineLevel="2">
      <c r="A82" s="6" t="s">
        <v>144</v>
      </c>
      <c r="B82" s="7" t="s">
        <v>145</v>
      </c>
      <c r="C82" s="7"/>
      <c r="D82" s="7"/>
      <c r="E82" s="7"/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60000</v>
      </c>
      <c r="P82" s="8">
        <v>0</v>
      </c>
      <c r="Q82" s="8">
        <v>0</v>
      </c>
      <c r="R82" s="8">
        <v>0</v>
      </c>
      <c r="S82" s="8">
        <v>0</v>
      </c>
      <c r="T82" s="8">
        <v>8979</v>
      </c>
      <c r="U82" s="8">
        <v>8979</v>
      </c>
      <c r="V82" s="8">
        <v>0</v>
      </c>
      <c r="W82" s="8">
        <v>0</v>
      </c>
      <c r="X82" s="8">
        <v>0</v>
      </c>
      <c r="Y82" s="8">
        <v>8979</v>
      </c>
      <c r="Z82" s="8">
        <v>8979</v>
      </c>
      <c r="AA82" s="8">
        <v>0</v>
      </c>
      <c r="AB82" s="8">
        <v>0</v>
      </c>
      <c r="AC82" s="8">
        <v>0</v>
      </c>
      <c r="AD82" s="9">
        <f t="shared" si="1"/>
        <v>0.14965000000000001</v>
      </c>
      <c r="AE82" s="8">
        <v>0</v>
      </c>
    </row>
    <row r="83" spans="1:31" ht="60" customHeight="1" outlineLevel="3">
      <c r="A83" s="6" t="s">
        <v>146</v>
      </c>
      <c r="B83" s="7" t="s">
        <v>147</v>
      </c>
      <c r="C83" s="7"/>
      <c r="D83" s="7"/>
      <c r="E83" s="7"/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60000</v>
      </c>
      <c r="P83" s="8">
        <v>0</v>
      </c>
      <c r="Q83" s="8">
        <v>0</v>
      </c>
      <c r="R83" s="8">
        <v>0</v>
      </c>
      <c r="S83" s="8">
        <v>0</v>
      </c>
      <c r="T83" s="8">
        <v>8979</v>
      </c>
      <c r="U83" s="8">
        <v>8979</v>
      </c>
      <c r="V83" s="8">
        <v>0</v>
      </c>
      <c r="W83" s="8">
        <v>0</v>
      </c>
      <c r="X83" s="8">
        <v>0</v>
      </c>
      <c r="Y83" s="8">
        <v>8979</v>
      </c>
      <c r="Z83" s="8">
        <v>8979</v>
      </c>
      <c r="AA83" s="8">
        <v>0</v>
      </c>
      <c r="AB83" s="8">
        <v>0</v>
      </c>
      <c r="AC83" s="8">
        <v>0</v>
      </c>
      <c r="AD83" s="9">
        <f t="shared" si="1"/>
        <v>0.14965000000000001</v>
      </c>
      <c r="AE83" s="8">
        <v>0</v>
      </c>
    </row>
    <row r="84" spans="1:31" ht="30" customHeight="1" outlineLevel="1">
      <c r="A84" s="6" t="s">
        <v>148</v>
      </c>
      <c r="B84" s="7" t="s">
        <v>149</v>
      </c>
      <c r="C84" s="7"/>
      <c r="D84" s="7"/>
      <c r="E84" s="7"/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9" t="e">
        <f t="shared" si="1"/>
        <v>#DIV/0!</v>
      </c>
      <c r="AE84" s="8">
        <v>0</v>
      </c>
    </row>
    <row r="85" spans="1:31" ht="105" customHeight="1" outlineLevel="2">
      <c r="A85" s="6" t="s">
        <v>150</v>
      </c>
      <c r="B85" s="7" t="s">
        <v>151</v>
      </c>
      <c r="C85" s="7"/>
      <c r="D85" s="7"/>
      <c r="E85" s="7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9" t="e">
        <f t="shared" si="1"/>
        <v>#DIV/0!</v>
      </c>
      <c r="AE85" s="8">
        <v>0</v>
      </c>
    </row>
    <row r="86" spans="1:31" ht="60" customHeight="1" outlineLevel="3">
      <c r="A86" s="6" t="s">
        <v>152</v>
      </c>
      <c r="B86" s="7" t="s">
        <v>153</v>
      </c>
      <c r="C86" s="7"/>
      <c r="D86" s="7"/>
      <c r="E86" s="7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9" t="e">
        <f t="shared" si="1"/>
        <v>#DIV/0!</v>
      </c>
      <c r="AE86" s="8">
        <v>0</v>
      </c>
    </row>
    <row r="87" spans="1:31" ht="45" customHeight="1" outlineLevel="1">
      <c r="A87" s="6" t="s">
        <v>154</v>
      </c>
      <c r="B87" s="7" t="s">
        <v>155</v>
      </c>
      <c r="C87" s="7"/>
      <c r="D87" s="7"/>
      <c r="E87" s="7"/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1264000</v>
      </c>
      <c r="P87" s="8">
        <v>0</v>
      </c>
      <c r="Q87" s="8">
        <v>0</v>
      </c>
      <c r="R87" s="8">
        <v>0</v>
      </c>
      <c r="S87" s="8">
        <v>0</v>
      </c>
      <c r="T87" s="8">
        <v>153600</v>
      </c>
      <c r="U87" s="8">
        <v>153600</v>
      </c>
      <c r="V87" s="8">
        <v>0</v>
      </c>
      <c r="W87" s="8">
        <v>0</v>
      </c>
      <c r="X87" s="8">
        <v>0</v>
      </c>
      <c r="Y87" s="8">
        <v>20000</v>
      </c>
      <c r="Z87" s="8">
        <v>20000</v>
      </c>
      <c r="AA87" s="8">
        <v>0</v>
      </c>
      <c r="AB87" s="8">
        <v>0</v>
      </c>
      <c r="AC87" s="8">
        <v>0</v>
      </c>
      <c r="AD87" s="9">
        <f t="shared" si="1"/>
        <v>1.5822784810126583E-2</v>
      </c>
      <c r="AE87" s="8">
        <v>0</v>
      </c>
    </row>
    <row r="88" spans="1:31" ht="45" customHeight="1" outlineLevel="2">
      <c r="A88" s="6" t="s">
        <v>156</v>
      </c>
      <c r="B88" s="7" t="s">
        <v>157</v>
      </c>
      <c r="C88" s="7"/>
      <c r="D88" s="7"/>
      <c r="E88" s="7"/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20000</v>
      </c>
      <c r="P88" s="8">
        <v>0</v>
      </c>
      <c r="Q88" s="8">
        <v>0</v>
      </c>
      <c r="R88" s="8">
        <v>0</v>
      </c>
      <c r="S88" s="8">
        <v>0</v>
      </c>
      <c r="T88" s="8">
        <v>20000</v>
      </c>
      <c r="U88" s="8">
        <v>20000</v>
      </c>
      <c r="V88" s="8">
        <v>0</v>
      </c>
      <c r="W88" s="8">
        <v>0</v>
      </c>
      <c r="X88" s="8">
        <v>0</v>
      </c>
      <c r="Y88" s="8">
        <v>20000</v>
      </c>
      <c r="Z88" s="8">
        <v>20000</v>
      </c>
      <c r="AA88" s="8">
        <v>0</v>
      </c>
      <c r="AB88" s="8">
        <v>0</v>
      </c>
      <c r="AC88" s="8">
        <v>0</v>
      </c>
      <c r="AD88" s="9">
        <f t="shared" si="1"/>
        <v>1</v>
      </c>
      <c r="AE88" s="8">
        <v>0</v>
      </c>
    </row>
    <row r="89" spans="1:31" ht="60" customHeight="1" outlineLevel="3">
      <c r="A89" s="6" t="s">
        <v>158</v>
      </c>
      <c r="B89" s="7" t="s">
        <v>159</v>
      </c>
      <c r="C89" s="7"/>
      <c r="D89" s="7"/>
      <c r="E89" s="7"/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9" t="e">
        <f t="shared" si="1"/>
        <v>#DIV/0!</v>
      </c>
      <c r="AE89" s="8">
        <v>0</v>
      </c>
    </row>
    <row r="90" spans="1:31" ht="90" customHeight="1" outlineLevel="3">
      <c r="A90" s="6" t="s">
        <v>160</v>
      </c>
      <c r="B90" s="7" t="s">
        <v>161</v>
      </c>
      <c r="C90" s="7"/>
      <c r="D90" s="7"/>
      <c r="E90" s="7"/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20000</v>
      </c>
      <c r="P90" s="8">
        <v>0</v>
      </c>
      <c r="Q90" s="8">
        <v>0</v>
      </c>
      <c r="R90" s="8">
        <v>0</v>
      </c>
      <c r="S90" s="8">
        <v>0</v>
      </c>
      <c r="T90" s="8">
        <v>20000</v>
      </c>
      <c r="U90" s="8">
        <v>20000</v>
      </c>
      <c r="V90" s="8">
        <v>0</v>
      </c>
      <c r="W90" s="8">
        <v>0</v>
      </c>
      <c r="X90" s="8">
        <v>0</v>
      </c>
      <c r="Y90" s="8">
        <v>20000</v>
      </c>
      <c r="Z90" s="8">
        <v>20000</v>
      </c>
      <c r="AA90" s="8">
        <v>0</v>
      </c>
      <c r="AB90" s="8">
        <v>0</v>
      </c>
      <c r="AC90" s="8">
        <v>0</v>
      </c>
      <c r="AD90" s="9">
        <f t="shared" si="1"/>
        <v>1</v>
      </c>
      <c r="AE90" s="8">
        <v>0</v>
      </c>
    </row>
    <row r="91" spans="1:31" ht="45" customHeight="1" outlineLevel="2">
      <c r="A91" s="6" t="s">
        <v>162</v>
      </c>
      <c r="B91" s="7" t="s">
        <v>163</v>
      </c>
      <c r="C91" s="7"/>
      <c r="D91" s="7"/>
      <c r="E91" s="7"/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1244000</v>
      </c>
      <c r="P91" s="8">
        <v>0</v>
      </c>
      <c r="Q91" s="8">
        <v>0</v>
      </c>
      <c r="R91" s="8">
        <v>0</v>
      </c>
      <c r="S91" s="8">
        <v>0</v>
      </c>
      <c r="T91" s="8">
        <v>133600</v>
      </c>
      <c r="U91" s="8">
        <v>133600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9">
        <f t="shared" si="1"/>
        <v>0</v>
      </c>
      <c r="AE91" s="8">
        <v>0</v>
      </c>
    </row>
    <row r="92" spans="1:31" ht="60" customHeight="1" outlineLevel="3">
      <c r="A92" s="6" t="s">
        <v>164</v>
      </c>
      <c r="B92" s="7" t="s">
        <v>165</v>
      </c>
      <c r="C92" s="7"/>
      <c r="D92" s="7"/>
      <c r="E92" s="7"/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9" t="e">
        <f t="shared" si="1"/>
        <v>#DIV/0!</v>
      </c>
      <c r="AE92" s="8">
        <v>0</v>
      </c>
    </row>
    <row r="93" spans="1:31" ht="165" customHeight="1" outlineLevel="3">
      <c r="A93" s="6" t="s">
        <v>166</v>
      </c>
      <c r="B93" s="7" t="s">
        <v>167</v>
      </c>
      <c r="C93" s="7"/>
      <c r="D93" s="7"/>
      <c r="E93" s="7"/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890400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9">
        <f t="shared" si="1"/>
        <v>0</v>
      </c>
      <c r="AE93" s="8">
        <v>0</v>
      </c>
    </row>
    <row r="94" spans="1:31" ht="60" customHeight="1" outlineLevel="3">
      <c r="A94" s="6" t="s">
        <v>168</v>
      </c>
      <c r="B94" s="7" t="s">
        <v>169</v>
      </c>
      <c r="C94" s="7"/>
      <c r="D94" s="7"/>
      <c r="E94" s="7"/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9" t="e">
        <f t="shared" si="1"/>
        <v>#DIV/0!</v>
      </c>
      <c r="AE94" s="8">
        <v>0</v>
      </c>
    </row>
    <row r="95" spans="1:31" ht="90" customHeight="1" outlineLevel="3">
      <c r="A95" s="6" t="s">
        <v>170</v>
      </c>
      <c r="B95" s="7" t="s">
        <v>171</v>
      </c>
      <c r="C95" s="7"/>
      <c r="D95" s="7"/>
      <c r="E95" s="7"/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133600</v>
      </c>
      <c r="P95" s="8">
        <v>0</v>
      </c>
      <c r="Q95" s="8">
        <v>0</v>
      </c>
      <c r="R95" s="8">
        <v>0</v>
      </c>
      <c r="S95" s="8">
        <v>0</v>
      </c>
      <c r="T95" s="8">
        <v>133600</v>
      </c>
      <c r="U95" s="8">
        <v>133600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9">
        <f t="shared" si="1"/>
        <v>0</v>
      </c>
      <c r="AE95" s="8">
        <v>0</v>
      </c>
    </row>
    <row r="96" spans="1:31" ht="90" customHeight="1" outlineLevel="3">
      <c r="A96" s="6" t="s">
        <v>160</v>
      </c>
      <c r="B96" s="7" t="s">
        <v>172</v>
      </c>
      <c r="C96" s="7"/>
      <c r="D96" s="7"/>
      <c r="E96" s="7"/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220000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9">
        <f t="shared" si="1"/>
        <v>0</v>
      </c>
      <c r="AE96" s="8">
        <v>0</v>
      </c>
    </row>
    <row r="97" spans="1:31" ht="60" customHeight="1" outlineLevel="1">
      <c r="A97" s="6" t="s">
        <v>173</v>
      </c>
      <c r="B97" s="7" t="s">
        <v>174</v>
      </c>
      <c r="C97" s="7"/>
      <c r="D97" s="7"/>
      <c r="E97" s="7"/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60000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9">
        <f t="shared" si="1"/>
        <v>0</v>
      </c>
      <c r="AE97" s="8">
        <v>0</v>
      </c>
    </row>
    <row r="98" spans="1:31" ht="30" customHeight="1" outlineLevel="2">
      <c r="A98" s="6" t="s">
        <v>175</v>
      </c>
      <c r="B98" s="7" t="s">
        <v>176</v>
      </c>
      <c r="C98" s="7"/>
      <c r="D98" s="7"/>
      <c r="E98" s="7"/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60000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9">
        <f t="shared" si="1"/>
        <v>0</v>
      </c>
      <c r="AE98" s="8">
        <v>0</v>
      </c>
    </row>
    <row r="99" spans="1:31" ht="60" customHeight="1" outlineLevel="3">
      <c r="A99" s="6" t="s">
        <v>164</v>
      </c>
      <c r="B99" s="7" t="s">
        <v>177</v>
      </c>
      <c r="C99" s="7"/>
      <c r="D99" s="7"/>
      <c r="E99" s="7"/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9" t="e">
        <f t="shared" si="1"/>
        <v>#DIV/0!</v>
      </c>
      <c r="AE99" s="8">
        <v>0</v>
      </c>
    </row>
    <row r="100" spans="1:31" ht="105" customHeight="1" outlineLevel="3">
      <c r="A100" s="6" t="s">
        <v>178</v>
      </c>
      <c r="B100" s="7" t="s">
        <v>179</v>
      </c>
      <c r="C100" s="7"/>
      <c r="D100" s="7"/>
      <c r="E100" s="7"/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60000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9">
        <f t="shared" si="1"/>
        <v>0</v>
      </c>
      <c r="AE100" s="8">
        <v>0</v>
      </c>
    </row>
    <row r="101" spans="1:31" ht="90" customHeight="1">
      <c r="A101" s="6" t="s">
        <v>180</v>
      </c>
      <c r="B101" s="7" t="s">
        <v>181</v>
      </c>
      <c r="C101" s="7"/>
      <c r="D101" s="7"/>
      <c r="E101" s="7"/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11570504.32</v>
      </c>
      <c r="P101" s="8">
        <v>0</v>
      </c>
      <c r="Q101" s="8">
        <v>0</v>
      </c>
      <c r="R101" s="8">
        <v>0</v>
      </c>
      <c r="S101" s="8">
        <v>0</v>
      </c>
      <c r="T101" s="8">
        <v>6443431</v>
      </c>
      <c r="U101" s="8">
        <v>6443431</v>
      </c>
      <c r="V101" s="8">
        <v>0</v>
      </c>
      <c r="W101" s="8">
        <v>0</v>
      </c>
      <c r="X101" s="8">
        <v>0</v>
      </c>
      <c r="Y101" s="8">
        <v>2271836.98</v>
      </c>
      <c r="Z101" s="8">
        <v>2271836.98</v>
      </c>
      <c r="AA101" s="8">
        <v>0</v>
      </c>
      <c r="AB101" s="8">
        <v>0</v>
      </c>
      <c r="AC101" s="8">
        <v>0</v>
      </c>
      <c r="AD101" s="9">
        <f t="shared" si="1"/>
        <v>0.19634727382392955</v>
      </c>
      <c r="AE101" s="8">
        <v>0</v>
      </c>
    </row>
    <row r="102" spans="1:31" ht="105" customHeight="1" outlineLevel="1">
      <c r="A102" s="6" t="s">
        <v>182</v>
      </c>
      <c r="B102" s="7" t="s">
        <v>181</v>
      </c>
      <c r="C102" s="7"/>
      <c r="D102" s="7"/>
      <c r="E102" s="7"/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11570504.32</v>
      </c>
      <c r="P102" s="8">
        <v>0</v>
      </c>
      <c r="Q102" s="8">
        <v>0</v>
      </c>
      <c r="R102" s="8">
        <v>0</v>
      </c>
      <c r="S102" s="8">
        <v>0</v>
      </c>
      <c r="T102" s="8">
        <v>6443431</v>
      </c>
      <c r="U102" s="8">
        <v>6443431</v>
      </c>
      <c r="V102" s="8">
        <v>0</v>
      </c>
      <c r="W102" s="8">
        <v>0</v>
      </c>
      <c r="X102" s="8">
        <v>0</v>
      </c>
      <c r="Y102" s="8">
        <v>2271836.98</v>
      </c>
      <c r="Z102" s="8">
        <v>2271836.98</v>
      </c>
      <c r="AA102" s="8">
        <v>0</v>
      </c>
      <c r="AB102" s="8">
        <v>0</v>
      </c>
      <c r="AC102" s="8">
        <v>0</v>
      </c>
      <c r="AD102" s="9">
        <f t="shared" si="1"/>
        <v>0.19634727382392955</v>
      </c>
      <c r="AE102" s="8">
        <v>0</v>
      </c>
    </row>
    <row r="103" spans="1:31" ht="75" customHeight="1" outlineLevel="2">
      <c r="A103" s="6" t="s">
        <v>183</v>
      </c>
      <c r="B103" s="7" t="s">
        <v>184</v>
      </c>
      <c r="C103" s="7"/>
      <c r="D103" s="7"/>
      <c r="E103" s="7"/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205000</v>
      </c>
      <c r="P103" s="8">
        <v>0</v>
      </c>
      <c r="Q103" s="8">
        <v>0</v>
      </c>
      <c r="R103" s="8">
        <v>0</v>
      </c>
      <c r="S103" s="8">
        <v>0</v>
      </c>
      <c r="T103" s="8">
        <v>205000</v>
      </c>
      <c r="U103" s="8">
        <v>205000</v>
      </c>
      <c r="V103" s="8">
        <v>0</v>
      </c>
      <c r="W103" s="8">
        <v>0</v>
      </c>
      <c r="X103" s="8">
        <v>0</v>
      </c>
      <c r="Y103" s="8">
        <v>66867.31</v>
      </c>
      <c r="Z103" s="8">
        <v>66867.31</v>
      </c>
      <c r="AA103" s="8">
        <v>0</v>
      </c>
      <c r="AB103" s="8">
        <v>0</v>
      </c>
      <c r="AC103" s="8">
        <v>0</v>
      </c>
      <c r="AD103" s="9">
        <f t="shared" si="1"/>
        <v>0.32618199999999997</v>
      </c>
      <c r="AE103" s="8">
        <v>0</v>
      </c>
    </row>
    <row r="104" spans="1:31" ht="60" customHeight="1" outlineLevel="3">
      <c r="A104" s="6" t="s">
        <v>185</v>
      </c>
      <c r="B104" s="7" t="s">
        <v>186</v>
      </c>
      <c r="C104" s="7"/>
      <c r="D104" s="7"/>
      <c r="E104" s="7"/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205000</v>
      </c>
      <c r="P104" s="8">
        <v>0</v>
      </c>
      <c r="Q104" s="8">
        <v>0</v>
      </c>
      <c r="R104" s="8">
        <v>0</v>
      </c>
      <c r="S104" s="8">
        <v>0</v>
      </c>
      <c r="T104" s="8">
        <v>205000</v>
      </c>
      <c r="U104" s="8">
        <v>205000</v>
      </c>
      <c r="V104" s="8">
        <v>0</v>
      </c>
      <c r="W104" s="8">
        <v>0</v>
      </c>
      <c r="X104" s="8">
        <v>0</v>
      </c>
      <c r="Y104" s="8">
        <v>66867.31</v>
      </c>
      <c r="Z104" s="8">
        <v>66867.31</v>
      </c>
      <c r="AA104" s="8">
        <v>0</v>
      </c>
      <c r="AB104" s="8">
        <v>0</v>
      </c>
      <c r="AC104" s="8">
        <v>0</v>
      </c>
      <c r="AD104" s="9">
        <f t="shared" si="1"/>
        <v>0.32618199999999997</v>
      </c>
      <c r="AE104" s="8">
        <v>0</v>
      </c>
    </row>
    <row r="105" spans="1:31" ht="90" customHeight="1" outlineLevel="2">
      <c r="A105" s="6" t="s">
        <v>187</v>
      </c>
      <c r="B105" s="7" t="s">
        <v>188</v>
      </c>
      <c r="C105" s="7"/>
      <c r="D105" s="7"/>
      <c r="E105" s="7"/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2000000</v>
      </c>
      <c r="P105" s="8">
        <v>0</v>
      </c>
      <c r="Q105" s="8">
        <v>0</v>
      </c>
      <c r="R105" s="8">
        <v>0</v>
      </c>
      <c r="S105" s="8">
        <v>0</v>
      </c>
      <c r="T105" s="8">
        <v>1000000</v>
      </c>
      <c r="U105" s="8">
        <v>1000000</v>
      </c>
      <c r="V105" s="8">
        <v>0</v>
      </c>
      <c r="W105" s="8">
        <v>0</v>
      </c>
      <c r="X105" s="8">
        <v>0</v>
      </c>
      <c r="Y105" s="8">
        <v>702483.67</v>
      </c>
      <c r="Z105" s="8">
        <v>702483.67</v>
      </c>
      <c r="AA105" s="8">
        <v>0</v>
      </c>
      <c r="AB105" s="8">
        <v>0</v>
      </c>
      <c r="AC105" s="8">
        <v>0</v>
      </c>
      <c r="AD105" s="9">
        <f t="shared" si="1"/>
        <v>0.351241835</v>
      </c>
      <c r="AE105" s="8">
        <v>0</v>
      </c>
    </row>
    <row r="106" spans="1:31" ht="60" customHeight="1" outlineLevel="3">
      <c r="A106" s="6" t="s">
        <v>185</v>
      </c>
      <c r="B106" s="7" t="s">
        <v>189</v>
      </c>
      <c r="C106" s="7"/>
      <c r="D106" s="7"/>
      <c r="E106" s="7"/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2000000</v>
      </c>
      <c r="P106" s="8">
        <v>0</v>
      </c>
      <c r="Q106" s="8">
        <v>0</v>
      </c>
      <c r="R106" s="8">
        <v>0</v>
      </c>
      <c r="S106" s="8">
        <v>0</v>
      </c>
      <c r="T106" s="8">
        <v>1000000</v>
      </c>
      <c r="U106" s="8">
        <v>1000000</v>
      </c>
      <c r="V106" s="8">
        <v>0</v>
      </c>
      <c r="W106" s="8">
        <v>0</v>
      </c>
      <c r="X106" s="8">
        <v>0</v>
      </c>
      <c r="Y106" s="8">
        <v>702483.67</v>
      </c>
      <c r="Z106" s="8">
        <v>702483.67</v>
      </c>
      <c r="AA106" s="8">
        <v>0</v>
      </c>
      <c r="AB106" s="8">
        <v>0</v>
      </c>
      <c r="AC106" s="8">
        <v>0</v>
      </c>
      <c r="AD106" s="9">
        <f t="shared" si="1"/>
        <v>0.351241835</v>
      </c>
      <c r="AE106" s="8">
        <v>0</v>
      </c>
    </row>
    <row r="107" spans="1:31" ht="75" customHeight="1" outlineLevel="2">
      <c r="A107" s="6" t="s">
        <v>190</v>
      </c>
      <c r="B107" s="7" t="s">
        <v>191</v>
      </c>
      <c r="C107" s="7"/>
      <c r="D107" s="7"/>
      <c r="E107" s="7"/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9365504.3200000003</v>
      </c>
      <c r="P107" s="8">
        <v>0</v>
      </c>
      <c r="Q107" s="8">
        <v>0</v>
      </c>
      <c r="R107" s="8">
        <v>0</v>
      </c>
      <c r="S107" s="8">
        <v>0</v>
      </c>
      <c r="T107" s="8">
        <v>5238431</v>
      </c>
      <c r="U107" s="8">
        <v>5238431</v>
      </c>
      <c r="V107" s="8">
        <v>0</v>
      </c>
      <c r="W107" s="8">
        <v>0</v>
      </c>
      <c r="X107" s="8">
        <v>0</v>
      </c>
      <c r="Y107" s="8">
        <v>1502486</v>
      </c>
      <c r="Z107" s="8">
        <v>1502486</v>
      </c>
      <c r="AA107" s="8">
        <v>0</v>
      </c>
      <c r="AB107" s="8">
        <v>0</v>
      </c>
      <c r="AC107" s="8">
        <v>0</v>
      </c>
      <c r="AD107" s="9">
        <f t="shared" si="1"/>
        <v>0.16042766610992285</v>
      </c>
      <c r="AE107" s="8">
        <v>0</v>
      </c>
    </row>
    <row r="108" spans="1:31" ht="60" customHeight="1" outlineLevel="3">
      <c r="A108" s="6" t="s">
        <v>185</v>
      </c>
      <c r="B108" s="7" t="s">
        <v>192</v>
      </c>
      <c r="C108" s="7"/>
      <c r="D108" s="7"/>
      <c r="E108" s="7"/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6492504.3200000003</v>
      </c>
      <c r="P108" s="8">
        <v>0</v>
      </c>
      <c r="Q108" s="8">
        <v>0</v>
      </c>
      <c r="R108" s="8">
        <v>0</v>
      </c>
      <c r="S108" s="8">
        <v>0</v>
      </c>
      <c r="T108" s="8">
        <v>5238431</v>
      </c>
      <c r="U108" s="8">
        <v>5238431</v>
      </c>
      <c r="V108" s="8">
        <v>0</v>
      </c>
      <c r="W108" s="8">
        <v>0</v>
      </c>
      <c r="X108" s="8">
        <v>0</v>
      </c>
      <c r="Y108" s="8">
        <v>1502486</v>
      </c>
      <c r="Z108" s="8">
        <v>1502486</v>
      </c>
      <c r="AA108" s="8">
        <v>0</v>
      </c>
      <c r="AB108" s="8">
        <v>0</v>
      </c>
      <c r="AC108" s="8">
        <v>0</v>
      </c>
      <c r="AD108" s="9">
        <f t="shared" si="1"/>
        <v>0.23141855991864785</v>
      </c>
      <c r="AE108" s="8">
        <v>0</v>
      </c>
    </row>
    <row r="109" spans="1:31" ht="60" customHeight="1" outlineLevel="3">
      <c r="A109" s="6" t="s">
        <v>193</v>
      </c>
      <c r="B109" s="7" t="s">
        <v>194</v>
      </c>
      <c r="C109" s="7"/>
      <c r="D109" s="7"/>
      <c r="E109" s="7"/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2729000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9">
        <f t="shared" si="1"/>
        <v>0</v>
      </c>
      <c r="AE109" s="8">
        <v>0</v>
      </c>
    </row>
    <row r="110" spans="1:31" ht="60" customHeight="1" outlineLevel="3">
      <c r="A110" s="6" t="s">
        <v>193</v>
      </c>
      <c r="B110" s="7" t="s">
        <v>195</v>
      </c>
      <c r="C110" s="7"/>
      <c r="D110" s="7"/>
      <c r="E110" s="7"/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144000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9">
        <f t="shared" si="1"/>
        <v>0</v>
      </c>
      <c r="AE110" s="8">
        <v>0</v>
      </c>
    </row>
    <row r="111" spans="1:31" ht="60" customHeight="1">
      <c r="A111" s="6" t="s">
        <v>196</v>
      </c>
      <c r="B111" s="7" t="s">
        <v>197</v>
      </c>
      <c r="C111" s="7"/>
      <c r="D111" s="7"/>
      <c r="E111" s="7"/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283221164</v>
      </c>
      <c r="P111" s="8">
        <v>0</v>
      </c>
      <c r="Q111" s="8">
        <v>0</v>
      </c>
      <c r="R111" s="8">
        <v>0</v>
      </c>
      <c r="S111" s="8">
        <v>0</v>
      </c>
      <c r="T111" s="8">
        <v>213527202.72</v>
      </c>
      <c r="U111" s="8">
        <v>213527202.72</v>
      </c>
      <c r="V111" s="8">
        <v>0</v>
      </c>
      <c r="W111" s="8">
        <v>0</v>
      </c>
      <c r="X111" s="8">
        <v>0</v>
      </c>
      <c r="Y111" s="8">
        <v>212189026.15000001</v>
      </c>
      <c r="Z111" s="8">
        <v>212189026.15000001</v>
      </c>
      <c r="AA111" s="8">
        <v>0</v>
      </c>
      <c r="AB111" s="8">
        <v>0</v>
      </c>
      <c r="AC111" s="8">
        <v>0</v>
      </c>
      <c r="AD111" s="9">
        <f t="shared" si="1"/>
        <v>0.74919904696811435</v>
      </c>
      <c r="AE111" s="8">
        <v>0</v>
      </c>
    </row>
    <row r="112" spans="1:31" ht="45" customHeight="1" outlineLevel="1">
      <c r="A112" s="6" t="s">
        <v>198</v>
      </c>
      <c r="B112" s="7" t="s">
        <v>199</v>
      </c>
      <c r="C112" s="7"/>
      <c r="D112" s="7"/>
      <c r="E112" s="7"/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1951900</v>
      </c>
      <c r="P112" s="8">
        <v>0</v>
      </c>
      <c r="Q112" s="8">
        <v>0</v>
      </c>
      <c r="R112" s="8">
        <v>0</v>
      </c>
      <c r="S112" s="8">
        <v>0</v>
      </c>
      <c r="T112" s="8">
        <v>1864200</v>
      </c>
      <c r="U112" s="8">
        <v>1864200</v>
      </c>
      <c r="V112" s="8">
        <v>0</v>
      </c>
      <c r="W112" s="8">
        <v>0</v>
      </c>
      <c r="X112" s="8">
        <v>0</v>
      </c>
      <c r="Y112" s="8">
        <v>1864200</v>
      </c>
      <c r="Z112" s="8">
        <v>1864200</v>
      </c>
      <c r="AA112" s="8">
        <v>0</v>
      </c>
      <c r="AB112" s="8">
        <v>0</v>
      </c>
      <c r="AC112" s="8">
        <v>0</v>
      </c>
      <c r="AD112" s="9">
        <f t="shared" si="1"/>
        <v>0.9550694195399354</v>
      </c>
      <c r="AE112" s="8">
        <v>0</v>
      </c>
    </row>
    <row r="113" spans="1:31" ht="15" customHeight="1" outlineLevel="2">
      <c r="A113" s="6" t="s">
        <v>200</v>
      </c>
      <c r="B113" s="7" t="s">
        <v>201</v>
      </c>
      <c r="C113" s="7"/>
      <c r="D113" s="7"/>
      <c r="E113" s="7"/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9" t="e">
        <f t="shared" si="1"/>
        <v>#DIV/0!</v>
      </c>
      <c r="AE113" s="8">
        <v>0</v>
      </c>
    </row>
    <row r="114" spans="1:31" ht="105" customHeight="1" outlineLevel="3">
      <c r="A114" s="6" t="s">
        <v>202</v>
      </c>
      <c r="B114" s="7" t="s">
        <v>203</v>
      </c>
      <c r="C114" s="7"/>
      <c r="D114" s="7"/>
      <c r="E114" s="7"/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9" t="e">
        <f t="shared" si="1"/>
        <v>#DIV/0!</v>
      </c>
      <c r="AE114" s="8">
        <v>0</v>
      </c>
    </row>
    <row r="115" spans="1:31" ht="45" customHeight="1" outlineLevel="3">
      <c r="A115" s="6" t="s">
        <v>204</v>
      </c>
      <c r="B115" s="7" t="s">
        <v>205</v>
      </c>
      <c r="C115" s="7"/>
      <c r="D115" s="7"/>
      <c r="E115" s="7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9" t="e">
        <f t="shared" si="1"/>
        <v>#DIV/0!</v>
      </c>
      <c r="AE115" s="8">
        <v>0</v>
      </c>
    </row>
    <row r="116" spans="1:31" ht="30" customHeight="1" outlineLevel="2">
      <c r="A116" s="6" t="s">
        <v>206</v>
      </c>
      <c r="B116" s="7" t="s">
        <v>207</v>
      </c>
      <c r="C116" s="7"/>
      <c r="D116" s="7"/>
      <c r="E116" s="7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1951900</v>
      </c>
      <c r="P116" s="8">
        <v>0</v>
      </c>
      <c r="Q116" s="8">
        <v>0</v>
      </c>
      <c r="R116" s="8">
        <v>0</v>
      </c>
      <c r="S116" s="8">
        <v>0</v>
      </c>
      <c r="T116" s="8">
        <v>1864200</v>
      </c>
      <c r="U116" s="8">
        <v>1864200</v>
      </c>
      <c r="V116" s="8">
        <v>0</v>
      </c>
      <c r="W116" s="8">
        <v>0</v>
      </c>
      <c r="X116" s="8">
        <v>0</v>
      </c>
      <c r="Y116" s="8">
        <v>1864200</v>
      </c>
      <c r="Z116" s="8">
        <v>1864200</v>
      </c>
      <c r="AA116" s="8">
        <v>0</v>
      </c>
      <c r="AB116" s="8">
        <v>0</v>
      </c>
      <c r="AC116" s="8">
        <v>0</v>
      </c>
      <c r="AD116" s="9">
        <f t="shared" si="1"/>
        <v>0.9550694195399354</v>
      </c>
      <c r="AE116" s="8">
        <v>0</v>
      </c>
    </row>
    <row r="117" spans="1:31" ht="75" customHeight="1" outlineLevel="3">
      <c r="A117" s="6" t="s">
        <v>208</v>
      </c>
      <c r="B117" s="7" t="s">
        <v>209</v>
      </c>
      <c r="C117" s="7"/>
      <c r="D117" s="7"/>
      <c r="E117" s="7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483600</v>
      </c>
      <c r="P117" s="8">
        <v>0</v>
      </c>
      <c r="Q117" s="8">
        <v>0</v>
      </c>
      <c r="R117" s="8">
        <v>0</v>
      </c>
      <c r="S117" s="8">
        <v>0</v>
      </c>
      <c r="T117" s="8">
        <v>483600</v>
      </c>
      <c r="U117" s="8">
        <v>483600</v>
      </c>
      <c r="V117" s="8">
        <v>0</v>
      </c>
      <c r="W117" s="8">
        <v>0</v>
      </c>
      <c r="X117" s="8">
        <v>0</v>
      </c>
      <c r="Y117" s="8">
        <v>483600</v>
      </c>
      <c r="Z117" s="8">
        <v>483600</v>
      </c>
      <c r="AA117" s="8">
        <v>0</v>
      </c>
      <c r="AB117" s="8">
        <v>0</v>
      </c>
      <c r="AC117" s="8">
        <v>0</v>
      </c>
      <c r="AD117" s="9">
        <f t="shared" si="1"/>
        <v>1</v>
      </c>
      <c r="AE117" s="8">
        <v>0</v>
      </c>
    </row>
    <row r="118" spans="1:31" ht="105" customHeight="1" outlineLevel="3">
      <c r="A118" s="6" t="s">
        <v>202</v>
      </c>
      <c r="B118" s="7" t="s">
        <v>210</v>
      </c>
      <c r="C118" s="7"/>
      <c r="D118" s="7"/>
      <c r="E118" s="7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1039500</v>
      </c>
      <c r="P118" s="8">
        <v>0</v>
      </c>
      <c r="Q118" s="8">
        <v>0</v>
      </c>
      <c r="R118" s="8">
        <v>0</v>
      </c>
      <c r="S118" s="8">
        <v>0</v>
      </c>
      <c r="T118" s="8">
        <v>1039500</v>
      </c>
      <c r="U118" s="8">
        <v>1039500</v>
      </c>
      <c r="V118" s="8">
        <v>0</v>
      </c>
      <c r="W118" s="8">
        <v>0</v>
      </c>
      <c r="X118" s="8">
        <v>0</v>
      </c>
      <c r="Y118" s="8">
        <v>1039500</v>
      </c>
      <c r="Z118" s="8">
        <v>1039500</v>
      </c>
      <c r="AA118" s="8">
        <v>0</v>
      </c>
      <c r="AB118" s="8">
        <v>0</v>
      </c>
      <c r="AC118" s="8">
        <v>0</v>
      </c>
      <c r="AD118" s="9">
        <f t="shared" si="1"/>
        <v>1</v>
      </c>
      <c r="AE118" s="8">
        <v>0</v>
      </c>
    </row>
    <row r="119" spans="1:31" ht="45" customHeight="1" outlineLevel="3">
      <c r="A119" s="6" t="s">
        <v>204</v>
      </c>
      <c r="B119" s="7" t="s">
        <v>211</v>
      </c>
      <c r="C119" s="7"/>
      <c r="D119" s="7"/>
      <c r="E119" s="7"/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236700</v>
      </c>
      <c r="P119" s="8">
        <v>0</v>
      </c>
      <c r="Q119" s="8">
        <v>0</v>
      </c>
      <c r="R119" s="8">
        <v>0</v>
      </c>
      <c r="S119" s="8">
        <v>0</v>
      </c>
      <c r="T119" s="8">
        <v>149000</v>
      </c>
      <c r="U119" s="8">
        <v>149000</v>
      </c>
      <c r="V119" s="8">
        <v>0</v>
      </c>
      <c r="W119" s="8">
        <v>0</v>
      </c>
      <c r="X119" s="8">
        <v>0</v>
      </c>
      <c r="Y119" s="8">
        <v>149000</v>
      </c>
      <c r="Z119" s="8">
        <v>149000</v>
      </c>
      <c r="AA119" s="8">
        <v>0</v>
      </c>
      <c r="AB119" s="8">
        <v>0</v>
      </c>
      <c r="AC119" s="8">
        <v>0</v>
      </c>
      <c r="AD119" s="9">
        <f t="shared" si="1"/>
        <v>0.62948880439374733</v>
      </c>
      <c r="AE119" s="8">
        <v>0</v>
      </c>
    </row>
    <row r="120" spans="1:31" ht="75" customHeight="1" outlineLevel="3">
      <c r="A120" s="6" t="s">
        <v>208</v>
      </c>
      <c r="B120" s="7" t="s">
        <v>212</v>
      </c>
      <c r="C120" s="7"/>
      <c r="D120" s="7"/>
      <c r="E120" s="7"/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124500</v>
      </c>
      <c r="P120" s="8">
        <v>0</v>
      </c>
      <c r="Q120" s="8">
        <v>0</v>
      </c>
      <c r="R120" s="8">
        <v>0</v>
      </c>
      <c r="S120" s="8">
        <v>0</v>
      </c>
      <c r="T120" s="8">
        <v>124500</v>
      </c>
      <c r="U120" s="8">
        <v>124500</v>
      </c>
      <c r="V120" s="8">
        <v>0</v>
      </c>
      <c r="W120" s="8">
        <v>0</v>
      </c>
      <c r="X120" s="8">
        <v>0</v>
      </c>
      <c r="Y120" s="8">
        <v>124500</v>
      </c>
      <c r="Z120" s="8">
        <v>124500</v>
      </c>
      <c r="AA120" s="8">
        <v>0</v>
      </c>
      <c r="AB120" s="8">
        <v>0</v>
      </c>
      <c r="AC120" s="8">
        <v>0</v>
      </c>
      <c r="AD120" s="9">
        <f t="shared" si="1"/>
        <v>1</v>
      </c>
      <c r="AE120" s="8">
        <v>0</v>
      </c>
    </row>
    <row r="121" spans="1:31" ht="75" customHeight="1" outlineLevel="3">
      <c r="A121" s="6" t="s">
        <v>208</v>
      </c>
      <c r="B121" s="7" t="s">
        <v>213</v>
      </c>
      <c r="C121" s="7"/>
      <c r="D121" s="7"/>
      <c r="E121" s="7"/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67600</v>
      </c>
      <c r="P121" s="8">
        <v>0</v>
      </c>
      <c r="Q121" s="8">
        <v>0</v>
      </c>
      <c r="R121" s="8">
        <v>0</v>
      </c>
      <c r="S121" s="8">
        <v>0</v>
      </c>
      <c r="T121" s="8">
        <v>67600</v>
      </c>
      <c r="U121" s="8">
        <v>67600</v>
      </c>
      <c r="V121" s="8">
        <v>0</v>
      </c>
      <c r="W121" s="8">
        <v>0</v>
      </c>
      <c r="X121" s="8">
        <v>0</v>
      </c>
      <c r="Y121" s="8">
        <v>67600</v>
      </c>
      <c r="Z121" s="8">
        <v>67600</v>
      </c>
      <c r="AA121" s="8">
        <v>0</v>
      </c>
      <c r="AB121" s="8">
        <v>0</v>
      </c>
      <c r="AC121" s="8">
        <v>0</v>
      </c>
      <c r="AD121" s="9">
        <f t="shared" si="1"/>
        <v>1</v>
      </c>
      <c r="AE121" s="8">
        <v>0</v>
      </c>
    </row>
    <row r="122" spans="1:31" ht="45" customHeight="1" outlineLevel="1">
      <c r="A122" s="6" t="s">
        <v>214</v>
      </c>
      <c r="B122" s="7" t="s">
        <v>215</v>
      </c>
      <c r="C122" s="7"/>
      <c r="D122" s="7"/>
      <c r="E122" s="7"/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209300</v>
      </c>
      <c r="P122" s="8">
        <v>0</v>
      </c>
      <c r="Q122" s="8">
        <v>0</v>
      </c>
      <c r="R122" s="8">
        <v>0</v>
      </c>
      <c r="S122" s="8">
        <v>0</v>
      </c>
      <c r="T122" s="8">
        <v>160566</v>
      </c>
      <c r="U122" s="8">
        <v>160566</v>
      </c>
      <c r="V122" s="8">
        <v>0</v>
      </c>
      <c r="W122" s="8">
        <v>0</v>
      </c>
      <c r="X122" s="8">
        <v>0</v>
      </c>
      <c r="Y122" s="8">
        <v>160340.79999999999</v>
      </c>
      <c r="Z122" s="8">
        <v>160340.79999999999</v>
      </c>
      <c r="AA122" s="8">
        <v>0</v>
      </c>
      <c r="AB122" s="8">
        <v>0</v>
      </c>
      <c r="AC122" s="8">
        <v>0</v>
      </c>
      <c r="AD122" s="9">
        <f t="shared" si="1"/>
        <v>0.76608122312470128</v>
      </c>
      <c r="AE122" s="8">
        <v>0</v>
      </c>
    </row>
    <row r="123" spans="1:31" ht="45" customHeight="1" outlineLevel="2">
      <c r="A123" s="6" t="s">
        <v>216</v>
      </c>
      <c r="B123" s="7" t="s">
        <v>217</v>
      </c>
      <c r="C123" s="7"/>
      <c r="D123" s="7"/>
      <c r="E123" s="7"/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13000</v>
      </c>
      <c r="P123" s="8">
        <v>0</v>
      </c>
      <c r="Q123" s="8">
        <v>0</v>
      </c>
      <c r="R123" s="8">
        <v>0</v>
      </c>
      <c r="S123" s="8">
        <v>0</v>
      </c>
      <c r="T123" s="8">
        <v>13000</v>
      </c>
      <c r="U123" s="8">
        <v>13000</v>
      </c>
      <c r="V123" s="8">
        <v>0</v>
      </c>
      <c r="W123" s="8">
        <v>0</v>
      </c>
      <c r="X123" s="8">
        <v>0</v>
      </c>
      <c r="Y123" s="8">
        <v>13000</v>
      </c>
      <c r="Z123" s="8">
        <v>13000</v>
      </c>
      <c r="AA123" s="8">
        <v>0</v>
      </c>
      <c r="AB123" s="8">
        <v>0</v>
      </c>
      <c r="AC123" s="8">
        <v>0</v>
      </c>
      <c r="AD123" s="9">
        <f t="shared" si="1"/>
        <v>1</v>
      </c>
      <c r="AE123" s="8">
        <v>0</v>
      </c>
    </row>
    <row r="124" spans="1:31" ht="60" customHeight="1" outlineLevel="3">
      <c r="A124" s="6" t="s">
        <v>218</v>
      </c>
      <c r="B124" s="7" t="s">
        <v>219</v>
      </c>
      <c r="C124" s="7"/>
      <c r="D124" s="7"/>
      <c r="E124" s="7"/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13000</v>
      </c>
      <c r="P124" s="8">
        <v>0</v>
      </c>
      <c r="Q124" s="8">
        <v>0</v>
      </c>
      <c r="R124" s="8">
        <v>0</v>
      </c>
      <c r="S124" s="8">
        <v>0</v>
      </c>
      <c r="T124" s="8">
        <v>13000</v>
      </c>
      <c r="U124" s="8">
        <v>13000</v>
      </c>
      <c r="V124" s="8">
        <v>0</v>
      </c>
      <c r="W124" s="8">
        <v>0</v>
      </c>
      <c r="X124" s="8">
        <v>0</v>
      </c>
      <c r="Y124" s="8">
        <v>13000</v>
      </c>
      <c r="Z124" s="8">
        <v>13000</v>
      </c>
      <c r="AA124" s="8">
        <v>0</v>
      </c>
      <c r="AB124" s="8">
        <v>0</v>
      </c>
      <c r="AC124" s="8">
        <v>0</v>
      </c>
      <c r="AD124" s="9">
        <f t="shared" si="1"/>
        <v>1</v>
      </c>
      <c r="AE124" s="8">
        <v>0</v>
      </c>
    </row>
    <row r="125" spans="1:31" ht="60" customHeight="1" outlineLevel="2">
      <c r="A125" s="6" t="s">
        <v>220</v>
      </c>
      <c r="B125" s="7" t="s">
        <v>221</v>
      </c>
      <c r="C125" s="7"/>
      <c r="D125" s="7"/>
      <c r="E125" s="7"/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196300</v>
      </c>
      <c r="P125" s="8">
        <v>0</v>
      </c>
      <c r="Q125" s="8">
        <v>0</v>
      </c>
      <c r="R125" s="8">
        <v>0</v>
      </c>
      <c r="S125" s="8">
        <v>0</v>
      </c>
      <c r="T125" s="8">
        <v>147566</v>
      </c>
      <c r="U125" s="8">
        <v>147566</v>
      </c>
      <c r="V125" s="8">
        <v>0</v>
      </c>
      <c r="W125" s="8">
        <v>0</v>
      </c>
      <c r="X125" s="8">
        <v>0</v>
      </c>
      <c r="Y125" s="8">
        <v>147340.79999999999</v>
      </c>
      <c r="Z125" s="8">
        <v>147340.79999999999</v>
      </c>
      <c r="AA125" s="8">
        <v>0</v>
      </c>
      <c r="AB125" s="8">
        <v>0</v>
      </c>
      <c r="AC125" s="8">
        <v>0</v>
      </c>
      <c r="AD125" s="9">
        <f t="shared" si="1"/>
        <v>0.75058991339786041</v>
      </c>
      <c r="AE125" s="8">
        <v>0</v>
      </c>
    </row>
    <row r="126" spans="1:31" ht="90" customHeight="1" outlineLevel="3">
      <c r="A126" s="6" t="s">
        <v>222</v>
      </c>
      <c r="B126" s="7" t="s">
        <v>223</v>
      </c>
      <c r="C126" s="7"/>
      <c r="D126" s="7"/>
      <c r="E126" s="7"/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76500</v>
      </c>
      <c r="P126" s="8">
        <v>0</v>
      </c>
      <c r="Q126" s="8">
        <v>0</v>
      </c>
      <c r="R126" s="8">
        <v>0</v>
      </c>
      <c r="S126" s="8">
        <v>0</v>
      </c>
      <c r="T126" s="8">
        <v>76500</v>
      </c>
      <c r="U126" s="8">
        <v>76500</v>
      </c>
      <c r="V126" s="8">
        <v>0</v>
      </c>
      <c r="W126" s="8">
        <v>0</v>
      </c>
      <c r="X126" s="8">
        <v>0</v>
      </c>
      <c r="Y126" s="8">
        <v>76500</v>
      </c>
      <c r="Z126" s="8">
        <v>76500</v>
      </c>
      <c r="AA126" s="8">
        <v>0</v>
      </c>
      <c r="AB126" s="8">
        <v>0</v>
      </c>
      <c r="AC126" s="8">
        <v>0</v>
      </c>
      <c r="AD126" s="9">
        <f t="shared" si="1"/>
        <v>1</v>
      </c>
      <c r="AE126" s="8">
        <v>0</v>
      </c>
    </row>
    <row r="127" spans="1:31" ht="60" customHeight="1" outlineLevel="3">
      <c r="A127" s="6" t="s">
        <v>218</v>
      </c>
      <c r="B127" s="7" t="s">
        <v>224</v>
      </c>
      <c r="C127" s="7"/>
      <c r="D127" s="7"/>
      <c r="E127" s="7"/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119800</v>
      </c>
      <c r="P127" s="8">
        <v>0</v>
      </c>
      <c r="Q127" s="8">
        <v>0</v>
      </c>
      <c r="R127" s="8">
        <v>0</v>
      </c>
      <c r="S127" s="8">
        <v>0</v>
      </c>
      <c r="T127" s="8">
        <v>71066</v>
      </c>
      <c r="U127" s="8">
        <v>71066</v>
      </c>
      <c r="V127" s="8">
        <v>0</v>
      </c>
      <c r="W127" s="8">
        <v>0</v>
      </c>
      <c r="X127" s="8">
        <v>0</v>
      </c>
      <c r="Y127" s="8">
        <v>70840.800000000003</v>
      </c>
      <c r="Z127" s="8">
        <v>70840.800000000003</v>
      </c>
      <c r="AA127" s="8">
        <v>0</v>
      </c>
      <c r="AB127" s="8">
        <v>0</v>
      </c>
      <c r="AC127" s="8">
        <v>0</v>
      </c>
      <c r="AD127" s="9">
        <f t="shared" si="1"/>
        <v>0.5913255425709516</v>
      </c>
      <c r="AE127" s="8">
        <v>0</v>
      </c>
    </row>
    <row r="128" spans="1:31" ht="45" customHeight="1" outlineLevel="1">
      <c r="A128" s="6" t="s">
        <v>225</v>
      </c>
      <c r="B128" s="7" t="s">
        <v>226</v>
      </c>
      <c r="C128" s="7"/>
      <c r="D128" s="7"/>
      <c r="E128" s="7"/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153000</v>
      </c>
      <c r="P128" s="8">
        <v>0</v>
      </c>
      <c r="Q128" s="8">
        <v>0</v>
      </c>
      <c r="R128" s="8">
        <v>0</v>
      </c>
      <c r="S128" s="8">
        <v>0</v>
      </c>
      <c r="T128" s="8">
        <v>90000</v>
      </c>
      <c r="U128" s="8">
        <v>90000</v>
      </c>
      <c r="V128" s="8">
        <v>0</v>
      </c>
      <c r="W128" s="8">
        <v>0</v>
      </c>
      <c r="X128" s="8">
        <v>0</v>
      </c>
      <c r="Y128" s="8">
        <v>90000</v>
      </c>
      <c r="Z128" s="8">
        <v>90000</v>
      </c>
      <c r="AA128" s="8">
        <v>0</v>
      </c>
      <c r="AB128" s="8">
        <v>0</v>
      </c>
      <c r="AC128" s="8">
        <v>0</v>
      </c>
      <c r="AD128" s="9">
        <f t="shared" si="1"/>
        <v>0.58823529411764708</v>
      </c>
      <c r="AE128" s="8">
        <v>0</v>
      </c>
    </row>
    <row r="129" spans="1:31" ht="135" customHeight="1" outlineLevel="2">
      <c r="A129" s="6" t="s">
        <v>227</v>
      </c>
      <c r="B129" s="7" t="s">
        <v>228</v>
      </c>
      <c r="C129" s="7"/>
      <c r="D129" s="7"/>
      <c r="E129" s="7"/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153000</v>
      </c>
      <c r="P129" s="8">
        <v>0</v>
      </c>
      <c r="Q129" s="8">
        <v>0</v>
      </c>
      <c r="R129" s="8">
        <v>0</v>
      </c>
      <c r="S129" s="8">
        <v>0</v>
      </c>
      <c r="T129" s="8">
        <v>90000</v>
      </c>
      <c r="U129" s="8">
        <v>90000</v>
      </c>
      <c r="V129" s="8">
        <v>0</v>
      </c>
      <c r="W129" s="8">
        <v>0</v>
      </c>
      <c r="X129" s="8">
        <v>0</v>
      </c>
      <c r="Y129" s="8">
        <v>90000</v>
      </c>
      <c r="Z129" s="8">
        <v>90000</v>
      </c>
      <c r="AA129" s="8">
        <v>0</v>
      </c>
      <c r="AB129" s="8">
        <v>0</v>
      </c>
      <c r="AC129" s="8">
        <v>0</v>
      </c>
      <c r="AD129" s="9">
        <f t="shared" si="1"/>
        <v>0.58823529411764708</v>
      </c>
      <c r="AE129" s="8">
        <v>0</v>
      </c>
    </row>
    <row r="130" spans="1:31" ht="60" customHeight="1" outlineLevel="3">
      <c r="A130" s="6" t="s">
        <v>229</v>
      </c>
      <c r="B130" s="7" t="s">
        <v>230</v>
      </c>
      <c r="C130" s="7"/>
      <c r="D130" s="7"/>
      <c r="E130" s="7"/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153000</v>
      </c>
      <c r="P130" s="8">
        <v>0</v>
      </c>
      <c r="Q130" s="8">
        <v>0</v>
      </c>
      <c r="R130" s="8">
        <v>0</v>
      </c>
      <c r="S130" s="8">
        <v>0</v>
      </c>
      <c r="T130" s="8">
        <v>90000</v>
      </c>
      <c r="U130" s="8">
        <v>90000</v>
      </c>
      <c r="V130" s="8">
        <v>0</v>
      </c>
      <c r="W130" s="8">
        <v>0</v>
      </c>
      <c r="X130" s="8">
        <v>0</v>
      </c>
      <c r="Y130" s="8">
        <v>90000</v>
      </c>
      <c r="Z130" s="8">
        <v>90000</v>
      </c>
      <c r="AA130" s="8">
        <v>0</v>
      </c>
      <c r="AB130" s="8">
        <v>0</v>
      </c>
      <c r="AC130" s="8">
        <v>0</v>
      </c>
      <c r="AD130" s="9">
        <f t="shared" si="1"/>
        <v>0.58823529411764708</v>
      </c>
      <c r="AE130" s="8">
        <v>0</v>
      </c>
    </row>
    <row r="131" spans="1:31" ht="105" customHeight="1" outlineLevel="1">
      <c r="A131" s="6" t="s">
        <v>231</v>
      </c>
      <c r="B131" s="7" t="s">
        <v>232</v>
      </c>
      <c r="C131" s="7"/>
      <c r="D131" s="7"/>
      <c r="E131" s="7"/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93600</v>
      </c>
      <c r="P131" s="8">
        <v>0</v>
      </c>
      <c r="Q131" s="8">
        <v>0</v>
      </c>
      <c r="R131" s="8">
        <v>0</v>
      </c>
      <c r="S131" s="8">
        <v>0</v>
      </c>
      <c r="T131" s="8">
        <v>66981</v>
      </c>
      <c r="U131" s="8">
        <v>66981</v>
      </c>
      <c r="V131" s="8">
        <v>0</v>
      </c>
      <c r="W131" s="8">
        <v>0</v>
      </c>
      <c r="X131" s="8">
        <v>0</v>
      </c>
      <c r="Y131" s="8">
        <v>66981</v>
      </c>
      <c r="Z131" s="8">
        <v>66981</v>
      </c>
      <c r="AA131" s="8">
        <v>0</v>
      </c>
      <c r="AB131" s="8">
        <v>0</v>
      </c>
      <c r="AC131" s="8">
        <v>0</v>
      </c>
      <c r="AD131" s="9">
        <f t="shared" si="1"/>
        <v>0.7156089743589743</v>
      </c>
      <c r="AE131" s="8">
        <v>0</v>
      </c>
    </row>
    <row r="132" spans="1:31" ht="90" customHeight="1" outlineLevel="2">
      <c r="A132" s="6" t="s">
        <v>233</v>
      </c>
      <c r="B132" s="7" t="s">
        <v>234</v>
      </c>
      <c r="C132" s="7"/>
      <c r="D132" s="7"/>
      <c r="E132" s="7"/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93600</v>
      </c>
      <c r="P132" s="8">
        <v>0</v>
      </c>
      <c r="Q132" s="8">
        <v>0</v>
      </c>
      <c r="R132" s="8">
        <v>0</v>
      </c>
      <c r="S132" s="8">
        <v>0</v>
      </c>
      <c r="T132" s="8">
        <v>66981</v>
      </c>
      <c r="U132" s="8">
        <v>66981</v>
      </c>
      <c r="V132" s="8">
        <v>0</v>
      </c>
      <c r="W132" s="8">
        <v>0</v>
      </c>
      <c r="X132" s="8">
        <v>0</v>
      </c>
      <c r="Y132" s="8">
        <v>66981</v>
      </c>
      <c r="Z132" s="8">
        <v>66981</v>
      </c>
      <c r="AA132" s="8">
        <v>0</v>
      </c>
      <c r="AB132" s="8">
        <v>0</v>
      </c>
      <c r="AC132" s="8">
        <v>0</v>
      </c>
      <c r="AD132" s="9">
        <f t="shared" si="1"/>
        <v>0.7156089743589743</v>
      </c>
      <c r="AE132" s="8">
        <v>0</v>
      </c>
    </row>
    <row r="133" spans="1:31" ht="120" customHeight="1" outlineLevel="3">
      <c r="A133" s="6" t="s">
        <v>235</v>
      </c>
      <c r="B133" s="7" t="s">
        <v>236</v>
      </c>
      <c r="C133" s="7"/>
      <c r="D133" s="7"/>
      <c r="E133" s="7"/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93600</v>
      </c>
      <c r="P133" s="8">
        <v>0</v>
      </c>
      <c r="Q133" s="8">
        <v>0</v>
      </c>
      <c r="R133" s="8">
        <v>0</v>
      </c>
      <c r="S133" s="8">
        <v>0</v>
      </c>
      <c r="T133" s="8">
        <v>66981</v>
      </c>
      <c r="U133" s="8">
        <v>66981</v>
      </c>
      <c r="V133" s="8">
        <v>0</v>
      </c>
      <c r="W133" s="8">
        <v>0</v>
      </c>
      <c r="X133" s="8">
        <v>0</v>
      </c>
      <c r="Y133" s="8">
        <v>66981</v>
      </c>
      <c r="Z133" s="8">
        <v>66981</v>
      </c>
      <c r="AA133" s="8">
        <v>0</v>
      </c>
      <c r="AB133" s="8">
        <v>0</v>
      </c>
      <c r="AC133" s="8">
        <v>0</v>
      </c>
      <c r="AD133" s="9">
        <f t="shared" si="1"/>
        <v>0.7156089743589743</v>
      </c>
      <c r="AE133" s="8">
        <v>0</v>
      </c>
    </row>
    <row r="134" spans="1:31" ht="105" customHeight="1" outlineLevel="1">
      <c r="A134" s="6" t="s">
        <v>237</v>
      </c>
      <c r="B134" s="7" t="s">
        <v>238</v>
      </c>
      <c r="C134" s="7"/>
      <c r="D134" s="7"/>
      <c r="E134" s="7"/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2166599</v>
      </c>
      <c r="P134" s="8">
        <v>0</v>
      </c>
      <c r="Q134" s="8">
        <v>0</v>
      </c>
      <c r="R134" s="8">
        <v>0</v>
      </c>
      <c r="S134" s="8">
        <v>0</v>
      </c>
      <c r="T134" s="8">
        <v>2141760.04</v>
      </c>
      <c r="U134" s="8">
        <v>2141760.04</v>
      </c>
      <c r="V134" s="8">
        <v>0</v>
      </c>
      <c r="W134" s="8">
        <v>0</v>
      </c>
      <c r="X134" s="8">
        <v>0</v>
      </c>
      <c r="Y134" s="8">
        <v>2025415.04</v>
      </c>
      <c r="Z134" s="8">
        <v>2025415.04</v>
      </c>
      <c r="AA134" s="8">
        <v>0</v>
      </c>
      <c r="AB134" s="8">
        <v>0</v>
      </c>
      <c r="AC134" s="8">
        <v>0</v>
      </c>
      <c r="AD134" s="9">
        <f t="shared" si="1"/>
        <v>0.9348361371901307</v>
      </c>
      <c r="AE134" s="8">
        <v>0</v>
      </c>
    </row>
    <row r="135" spans="1:31" ht="105" customHeight="1" outlineLevel="2">
      <c r="A135" s="6" t="s">
        <v>239</v>
      </c>
      <c r="B135" s="7" t="s">
        <v>240</v>
      </c>
      <c r="C135" s="7"/>
      <c r="D135" s="7"/>
      <c r="E135" s="7"/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1905053.2</v>
      </c>
      <c r="P135" s="8">
        <v>0</v>
      </c>
      <c r="Q135" s="8">
        <v>0</v>
      </c>
      <c r="R135" s="8">
        <v>0</v>
      </c>
      <c r="S135" s="8">
        <v>0</v>
      </c>
      <c r="T135" s="8">
        <v>1905053.2</v>
      </c>
      <c r="U135" s="8">
        <v>1905053.2</v>
      </c>
      <c r="V135" s="8">
        <v>0</v>
      </c>
      <c r="W135" s="8">
        <v>0</v>
      </c>
      <c r="X135" s="8">
        <v>0</v>
      </c>
      <c r="Y135" s="8">
        <v>1788708.2</v>
      </c>
      <c r="Z135" s="8">
        <v>1788708.2</v>
      </c>
      <c r="AA135" s="8">
        <v>0</v>
      </c>
      <c r="AB135" s="8">
        <v>0</v>
      </c>
      <c r="AC135" s="8">
        <v>0</v>
      </c>
      <c r="AD135" s="9">
        <f t="shared" si="1"/>
        <v>0.93892821470812471</v>
      </c>
      <c r="AE135" s="8">
        <v>0</v>
      </c>
    </row>
    <row r="136" spans="1:31" ht="60" customHeight="1" outlineLevel="3">
      <c r="A136" s="6" t="s">
        <v>241</v>
      </c>
      <c r="B136" s="7" t="s">
        <v>242</v>
      </c>
      <c r="C136" s="7"/>
      <c r="D136" s="7"/>
      <c r="E136" s="7"/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1905053.2</v>
      </c>
      <c r="P136" s="8">
        <v>0</v>
      </c>
      <c r="Q136" s="8">
        <v>0</v>
      </c>
      <c r="R136" s="8">
        <v>0</v>
      </c>
      <c r="S136" s="8">
        <v>0</v>
      </c>
      <c r="T136" s="8">
        <v>1905053.2</v>
      </c>
      <c r="U136" s="8">
        <v>1905053.2</v>
      </c>
      <c r="V136" s="8">
        <v>0</v>
      </c>
      <c r="W136" s="8">
        <v>0</v>
      </c>
      <c r="X136" s="8">
        <v>0</v>
      </c>
      <c r="Y136" s="8">
        <v>1788708.2</v>
      </c>
      <c r="Z136" s="8">
        <v>1788708.2</v>
      </c>
      <c r="AA136" s="8">
        <v>0</v>
      </c>
      <c r="AB136" s="8">
        <v>0</v>
      </c>
      <c r="AC136" s="8">
        <v>0</v>
      </c>
      <c r="AD136" s="9">
        <f t="shared" si="1"/>
        <v>0.93892821470812471</v>
      </c>
      <c r="AE136" s="8">
        <v>0</v>
      </c>
    </row>
    <row r="137" spans="1:31" ht="30" customHeight="1" outlineLevel="2">
      <c r="A137" s="6" t="s">
        <v>243</v>
      </c>
      <c r="B137" s="7" t="s">
        <v>244</v>
      </c>
      <c r="C137" s="7"/>
      <c r="D137" s="7"/>
      <c r="E137" s="7"/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261545.8</v>
      </c>
      <c r="P137" s="8">
        <v>0</v>
      </c>
      <c r="Q137" s="8">
        <v>0</v>
      </c>
      <c r="R137" s="8">
        <v>0</v>
      </c>
      <c r="S137" s="8">
        <v>0</v>
      </c>
      <c r="T137" s="8">
        <v>236706.84</v>
      </c>
      <c r="U137" s="8">
        <v>236706.84</v>
      </c>
      <c r="V137" s="8">
        <v>0</v>
      </c>
      <c r="W137" s="8">
        <v>0</v>
      </c>
      <c r="X137" s="8">
        <v>0</v>
      </c>
      <c r="Y137" s="8">
        <v>236706.84</v>
      </c>
      <c r="Z137" s="8">
        <v>236706.84</v>
      </c>
      <c r="AA137" s="8">
        <v>0</v>
      </c>
      <c r="AB137" s="8">
        <v>0</v>
      </c>
      <c r="AC137" s="8">
        <v>0</v>
      </c>
      <c r="AD137" s="9">
        <f t="shared" ref="AD137:AD201" si="2">Y137/O137*100%</f>
        <v>0.90503017062403601</v>
      </c>
      <c r="AE137" s="8">
        <v>0</v>
      </c>
    </row>
    <row r="138" spans="1:31" ht="60" customHeight="1" outlineLevel="3">
      <c r="A138" s="6" t="s">
        <v>241</v>
      </c>
      <c r="B138" s="7" t="s">
        <v>245</v>
      </c>
      <c r="C138" s="7"/>
      <c r="D138" s="7"/>
      <c r="E138" s="7"/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261545.8</v>
      </c>
      <c r="P138" s="8">
        <v>0</v>
      </c>
      <c r="Q138" s="8">
        <v>0</v>
      </c>
      <c r="R138" s="8">
        <v>0</v>
      </c>
      <c r="S138" s="8">
        <v>0</v>
      </c>
      <c r="T138" s="8">
        <v>236706.84</v>
      </c>
      <c r="U138" s="8">
        <v>236706.84</v>
      </c>
      <c r="V138" s="8">
        <v>0</v>
      </c>
      <c r="W138" s="8">
        <v>0</v>
      </c>
      <c r="X138" s="8">
        <v>0</v>
      </c>
      <c r="Y138" s="8">
        <v>236706.84</v>
      </c>
      <c r="Z138" s="8">
        <v>236706.84</v>
      </c>
      <c r="AA138" s="8">
        <v>0</v>
      </c>
      <c r="AB138" s="8">
        <v>0</v>
      </c>
      <c r="AC138" s="8">
        <v>0</v>
      </c>
      <c r="AD138" s="9">
        <f t="shared" si="2"/>
        <v>0.90503017062403601</v>
      </c>
      <c r="AE138" s="8">
        <v>0</v>
      </c>
    </row>
    <row r="139" spans="1:31" ht="75" customHeight="1" outlineLevel="1">
      <c r="A139" s="6" t="s">
        <v>246</v>
      </c>
      <c r="B139" s="7" t="s">
        <v>247</v>
      </c>
      <c r="C139" s="7"/>
      <c r="D139" s="7"/>
      <c r="E139" s="7"/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278646765</v>
      </c>
      <c r="P139" s="8">
        <v>0</v>
      </c>
      <c r="Q139" s="8">
        <v>0</v>
      </c>
      <c r="R139" s="8">
        <v>0</v>
      </c>
      <c r="S139" s="8">
        <v>0</v>
      </c>
      <c r="T139" s="8">
        <v>209203695.68000001</v>
      </c>
      <c r="U139" s="8">
        <v>209203695.68000001</v>
      </c>
      <c r="V139" s="8">
        <v>0</v>
      </c>
      <c r="W139" s="8">
        <v>0</v>
      </c>
      <c r="X139" s="8">
        <v>0</v>
      </c>
      <c r="Y139" s="8">
        <v>207982089.31</v>
      </c>
      <c r="Z139" s="8">
        <v>207982089.31</v>
      </c>
      <c r="AA139" s="8">
        <v>0</v>
      </c>
      <c r="AB139" s="8">
        <v>0</v>
      </c>
      <c r="AC139" s="8">
        <v>0</v>
      </c>
      <c r="AD139" s="9">
        <f t="shared" si="2"/>
        <v>0.74640051647468442</v>
      </c>
      <c r="AE139" s="8">
        <v>0</v>
      </c>
    </row>
    <row r="140" spans="1:31" outlineLevel="1">
      <c r="A140" s="6"/>
      <c r="B140" s="7"/>
      <c r="C140" s="7"/>
      <c r="D140" s="7"/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9"/>
      <c r="AE140" s="8"/>
    </row>
    <row r="141" spans="1:31" ht="30" customHeight="1" outlineLevel="2">
      <c r="A141" s="6" t="s">
        <v>248</v>
      </c>
      <c r="B141" s="7" t="s">
        <v>249</v>
      </c>
      <c r="C141" s="7"/>
      <c r="D141" s="7"/>
      <c r="E141" s="7"/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89547363</v>
      </c>
      <c r="P141" s="8">
        <v>0</v>
      </c>
      <c r="Q141" s="8">
        <v>0</v>
      </c>
      <c r="R141" s="8">
        <v>0</v>
      </c>
      <c r="S141" s="8">
        <v>0</v>
      </c>
      <c r="T141" s="8">
        <v>64282485</v>
      </c>
      <c r="U141" s="8">
        <v>64282485</v>
      </c>
      <c r="V141" s="8">
        <v>0</v>
      </c>
      <c r="W141" s="8">
        <v>0</v>
      </c>
      <c r="X141" s="8">
        <v>0</v>
      </c>
      <c r="Y141" s="8">
        <v>64282485</v>
      </c>
      <c r="Z141" s="8">
        <v>64282485</v>
      </c>
      <c r="AA141" s="8">
        <v>0</v>
      </c>
      <c r="AB141" s="8">
        <v>0</v>
      </c>
      <c r="AC141" s="8">
        <v>0</v>
      </c>
      <c r="AD141" s="9">
        <f t="shared" si="2"/>
        <v>0.71786016747360837</v>
      </c>
      <c r="AE141" s="8">
        <v>0</v>
      </c>
    </row>
    <row r="142" spans="1:31" ht="45" customHeight="1" outlineLevel="3">
      <c r="A142" s="6" t="s">
        <v>250</v>
      </c>
      <c r="B142" s="7" t="s">
        <v>251</v>
      </c>
      <c r="C142" s="7"/>
      <c r="D142" s="7"/>
      <c r="E142" s="7"/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26587800</v>
      </c>
      <c r="P142" s="8">
        <v>0</v>
      </c>
      <c r="Q142" s="8">
        <v>0</v>
      </c>
      <c r="R142" s="8">
        <v>0</v>
      </c>
      <c r="S142" s="8">
        <v>0</v>
      </c>
      <c r="T142" s="8">
        <v>18646191</v>
      </c>
      <c r="U142" s="8">
        <v>18646191</v>
      </c>
      <c r="V142" s="8">
        <v>0</v>
      </c>
      <c r="W142" s="8">
        <v>0</v>
      </c>
      <c r="X142" s="8">
        <v>0</v>
      </c>
      <c r="Y142" s="8">
        <v>18646191</v>
      </c>
      <c r="Z142" s="8">
        <v>18646191</v>
      </c>
      <c r="AA142" s="8">
        <v>0</v>
      </c>
      <c r="AB142" s="8">
        <v>0</v>
      </c>
      <c r="AC142" s="8">
        <v>0</v>
      </c>
      <c r="AD142" s="9">
        <f t="shared" si="2"/>
        <v>0.70130627581071014</v>
      </c>
      <c r="AE142" s="8">
        <v>0</v>
      </c>
    </row>
    <row r="143" spans="1:31" ht="60" customHeight="1" outlineLevel="3">
      <c r="A143" s="6" t="s">
        <v>252</v>
      </c>
      <c r="B143" s="7" t="s">
        <v>253</v>
      </c>
      <c r="C143" s="7"/>
      <c r="D143" s="7"/>
      <c r="E143" s="7"/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13386600</v>
      </c>
      <c r="P143" s="8">
        <v>0</v>
      </c>
      <c r="Q143" s="8">
        <v>0</v>
      </c>
      <c r="R143" s="8">
        <v>0</v>
      </c>
      <c r="S143" s="8">
        <v>0</v>
      </c>
      <c r="T143" s="8">
        <v>9278872</v>
      </c>
      <c r="U143" s="8">
        <v>9278872</v>
      </c>
      <c r="V143" s="8">
        <v>0</v>
      </c>
      <c r="W143" s="8">
        <v>0</v>
      </c>
      <c r="X143" s="8">
        <v>0</v>
      </c>
      <c r="Y143" s="8">
        <v>9278872</v>
      </c>
      <c r="Z143" s="8">
        <v>9278872</v>
      </c>
      <c r="AA143" s="8">
        <v>0</v>
      </c>
      <c r="AB143" s="8">
        <v>0</v>
      </c>
      <c r="AC143" s="8">
        <v>0</v>
      </c>
      <c r="AD143" s="9">
        <f t="shared" si="2"/>
        <v>0.69314628060896721</v>
      </c>
      <c r="AE143" s="8">
        <v>0</v>
      </c>
    </row>
    <row r="144" spans="1:31" ht="45" customHeight="1" outlineLevel="3">
      <c r="A144" s="6" t="s">
        <v>254</v>
      </c>
      <c r="B144" s="7" t="s">
        <v>255</v>
      </c>
      <c r="C144" s="7"/>
      <c r="D144" s="7"/>
      <c r="E144" s="7"/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6438063</v>
      </c>
      <c r="P144" s="8">
        <v>0</v>
      </c>
      <c r="Q144" s="8">
        <v>0</v>
      </c>
      <c r="R144" s="8">
        <v>0</v>
      </c>
      <c r="S144" s="8">
        <v>0</v>
      </c>
      <c r="T144" s="8">
        <v>4460150</v>
      </c>
      <c r="U144" s="8">
        <v>4460150</v>
      </c>
      <c r="V144" s="8">
        <v>0</v>
      </c>
      <c r="W144" s="8">
        <v>0</v>
      </c>
      <c r="X144" s="8">
        <v>0</v>
      </c>
      <c r="Y144" s="8">
        <v>4460150</v>
      </c>
      <c r="Z144" s="8">
        <v>4460150</v>
      </c>
      <c r="AA144" s="8">
        <v>0</v>
      </c>
      <c r="AB144" s="8">
        <v>0</v>
      </c>
      <c r="AC144" s="8">
        <v>0</v>
      </c>
      <c r="AD144" s="9">
        <f t="shared" si="2"/>
        <v>0.69277824712184399</v>
      </c>
      <c r="AE144" s="8">
        <v>0</v>
      </c>
    </row>
    <row r="145" spans="1:31" ht="45" customHeight="1" outlineLevel="3">
      <c r="A145" s="6" t="s">
        <v>256</v>
      </c>
      <c r="B145" s="7" t="s">
        <v>257</v>
      </c>
      <c r="C145" s="7"/>
      <c r="D145" s="7"/>
      <c r="E145" s="7"/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1931700</v>
      </c>
      <c r="P145" s="8">
        <v>0</v>
      </c>
      <c r="Q145" s="8">
        <v>0</v>
      </c>
      <c r="R145" s="8">
        <v>0</v>
      </c>
      <c r="S145" s="8">
        <v>0</v>
      </c>
      <c r="T145" s="8">
        <v>1531083</v>
      </c>
      <c r="U145" s="8">
        <v>1531083</v>
      </c>
      <c r="V145" s="8">
        <v>0</v>
      </c>
      <c r="W145" s="8">
        <v>0</v>
      </c>
      <c r="X145" s="8">
        <v>0</v>
      </c>
      <c r="Y145" s="8">
        <v>1531083</v>
      </c>
      <c r="Z145" s="8">
        <v>1531083</v>
      </c>
      <c r="AA145" s="8">
        <v>0</v>
      </c>
      <c r="AB145" s="8">
        <v>0</v>
      </c>
      <c r="AC145" s="8">
        <v>0</v>
      </c>
      <c r="AD145" s="9">
        <f t="shared" si="2"/>
        <v>0.79260910079204849</v>
      </c>
      <c r="AE145" s="8">
        <v>0</v>
      </c>
    </row>
    <row r="146" spans="1:31" ht="30" customHeight="1" outlineLevel="3">
      <c r="A146" s="6" t="s">
        <v>258</v>
      </c>
      <c r="B146" s="7" t="s">
        <v>259</v>
      </c>
      <c r="C146" s="7"/>
      <c r="D146" s="7"/>
      <c r="E146" s="7"/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2774200</v>
      </c>
      <c r="P146" s="8">
        <v>0</v>
      </c>
      <c r="Q146" s="8">
        <v>0</v>
      </c>
      <c r="R146" s="8">
        <v>0</v>
      </c>
      <c r="S146" s="8">
        <v>0</v>
      </c>
      <c r="T146" s="8">
        <v>1895555</v>
      </c>
      <c r="U146" s="8">
        <v>1895555</v>
      </c>
      <c r="V146" s="8">
        <v>0</v>
      </c>
      <c r="W146" s="8">
        <v>0</v>
      </c>
      <c r="X146" s="8">
        <v>0</v>
      </c>
      <c r="Y146" s="8">
        <v>1895555</v>
      </c>
      <c r="Z146" s="8">
        <v>1895555</v>
      </c>
      <c r="AA146" s="8">
        <v>0</v>
      </c>
      <c r="AB146" s="8">
        <v>0</v>
      </c>
      <c r="AC146" s="8">
        <v>0</v>
      </c>
      <c r="AD146" s="9">
        <f t="shared" si="2"/>
        <v>0.68327986446543143</v>
      </c>
      <c r="AE146" s="8">
        <v>0</v>
      </c>
    </row>
    <row r="147" spans="1:31" ht="60" customHeight="1" outlineLevel="3">
      <c r="A147" s="6" t="s">
        <v>260</v>
      </c>
      <c r="B147" s="7" t="s">
        <v>261</v>
      </c>
      <c r="C147" s="7"/>
      <c r="D147" s="7"/>
      <c r="E147" s="7"/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2634000</v>
      </c>
      <c r="P147" s="8">
        <v>0</v>
      </c>
      <c r="Q147" s="8">
        <v>0</v>
      </c>
      <c r="R147" s="8">
        <v>0</v>
      </c>
      <c r="S147" s="8">
        <v>0</v>
      </c>
      <c r="T147" s="8">
        <v>2634000</v>
      </c>
      <c r="U147" s="8">
        <v>2634000</v>
      </c>
      <c r="V147" s="8">
        <v>0</v>
      </c>
      <c r="W147" s="8">
        <v>0</v>
      </c>
      <c r="X147" s="8">
        <v>0</v>
      </c>
      <c r="Y147" s="8">
        <v>2634000</v>
      </c>
      <c r="Z147" s="8">
        <v>2634000</v>
      </c>
      <c r="AA147" s="8">
        <v>0</v>
      </c>
      <c r="AB147" s="8">
        <v>0</v>
      </c>
      <c r="AC147" s="8">
        <v>0</v>
      </c>
      <c r="AD147" s="9">
        <f t="shared" si="2"/>
        <v>1</v>
      </c>
      <c r="AE147" s="8">
        <v>0</v>
      </c>
    </row>
    <row r="148" spans="1:31" ht="45" customHeight="1" outlineLevel="3">
      <c r="A148" s="6" t="s">
        <v>262</v>
      </c>
      <c r="B148" s="7" t="s">
        <v>263</v>
      </c>
      <c r="C148" s="7"/>
      <c r="D148" s="7"/>
      <c r="E148" s="7"/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28636000</v>
      </c>
      <c r="P148" s="8">
        <v>0</v>
      </c>
      <c r="Q148" s="8">
        <v>0</v>
      </c>
      <c r="R148" s="8">
        <v>0</v>
      </c>
      <c r="S148" s="8">
        <v>0</v>
      </c>
      <c r="T148" s="8">
        <v>20871207</v>
      </c>
      <c r="U148" s="8">
        <v>20871207</v>
      </c>
      <c r="V148" s="8">
        <v>0</v>
      </c>
      <c r="W148" s="8">
        <v>0</v>
      </c>
      <c r="X148" s="8">
        <v>0</v>
      </c>
      <c r="Y148" s="8">
        <v>20871207</v>
      </c>
      <c r="Z148" s="8">
        <v>20871207</v>
      </c>
      <c r="AA148" s="8">
        <v>0</v>
      </c>
      <c r="AB148" s="8">
        <v>0</v>
      </c>
      <c r="AC148" s="8">
        <v>0</v>
      </c>
      <c r="AD148" s="9">
        <f t="shared" si="2"/>
        <v>0.72884505517530385</v>
      </c>
      <c r="AE148" s="8">
        <v>0</v>
      </c>
    </row>
    <row r="149" spans="1:31" ht="45" customHeight="1" outlineLevel="3">
      <c r="A149" s="6" t="s">
        <v>262</v>
      </c>
      <c r="B149" s="7" t="s">
        <v>264</v>
      </c>
      <c r="C149" s="7"/>
      <c r="D149" s="7"/>
      <c r="E149" s="7"/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7159000</v>
      </c>
      <c r="P149" s="8">
        <v>0</v>
      </c>
      <c r="Q149" s="8">
        <v>0</v>
      </c>
      <c r="R149" s="8">
        <v>0</v>
      </c>
      <c r="S149" s="8">
        <v>0</v>
      </c>
      <c r="T149" s="8">
        <v>4965427</v>
      </c>
      <c r="U149" s="8">
        <v>4965427</v>
      </c>
      <c r="V149" s="8">
        <v>0</v>
      </c>
      <c r="W149" s="8">
        <v>0</v>
      </c>
      <c r="X149" s="8">
        <v>0</v>
      </c>
      <c r="Y149" s="8">
        <v>4965427</v>
      </c>
      <c r="Z149" s="8">
        <v>4965427</v>
      </c>
      <c r="AA149" s="8">
        <v>0</v>
      </c>
      <c r="AB149" s="8">
        <v>0</v>
      </c>
      <c r="AC149" s="8">
        <v>0</v>
      </c>
      <c r="AD149" s="9">
        <f t="shared" si="2"/>
        <v>0.69359226148903474</v>
      </c>
      <c r="AE149" s="8">
        <v>0</v>
      </c>
    </row>
    <row r="150" spans="1:31" ht="45" customHeight="1" outlineLevel="2">
      <c r="A150" s="6" t="s">
        <v>265</v>
      </c>
      <c r="B150" s="7" t="s">
        <v>266</v>
      </c>
      <c r="C150" s="7"/>
      <c r="D150" s="7"/>
      <c r="E150" s="7"/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178137816</v>
      </c>
      <c r="P150" s="8">
        <v>0</v>
      </c>
      <c r="Q150" s="8">
        <v>0</v>
      </c>
      <c r="R150" s="8">
        <v>0</v>
      </c>
      <c r="S150" s="8">
        <v>0</v>
      </c>
      <c r="T150" s="8">
        <v>137377648.59</v>
      </c>
      <c r="U150" s="8">
        <v>137377648.59</v>
      </c>
      <c r="V150" s="8">
        <v>0</v>
      </c>
      <c r="W150" s="8">
        <v>0</v>
      </c>
      <c r="X150" s="8">
        <v>0</v>
      </c>
      <c r="Y150" s="8">
        <v>136442964.80000001</v>
      </c>
      <c r="Z150" s="8">
        <v>136442964.80000001</v>
      </c>
      <c r="AA150" s="8">
        <v>0</v>
      </c>
      <c r="AB150" s="8">
        <v>0</v>
      </c>
      <c r="AC150" s="8">
        <v>0</v>
      </c>
      <c r="AD150" s="9">
        <f t="shared" si="2"/>
        <v>0.76594048284503502</v>
      </c>
      <c r="AE150" s="8">
        <v>0</v>
      </c>
    </row>
    <row r="151" spans="1:31" ht="45" customHeight="1" outlineLevel="3">
      <c r="A151" s="6" t="s">
        <v>250</v>
      </c>
      <c r="B151" s="7" t="s">
        <v>267</v>
      </c>
      <c r="C151" s="7"/>
      <c r="D151" s="7"/>
      <c r="E151" s="7"/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3693294</v>
      </c>
      <c r="P151" s="8">
        <v>0</v>
      </c>
      <c r="Q151" s="8">
        <v>0</v>
      </c>
      <c r="R151" s="8">
        <v>0</v>
      </c>
      <c r="S151" s="8">
        <v>0</v>
      </c>
      <c r="T151" s="8">
        <v>3438950.59</v>
      </c>
      <c r="U151" s="8">
        <v>3438950.59</v>
      </c>
      <c r="V151" s="8">
        <v>0</v>
      </c>
      <c r="W151" s="8">
        <v>0</v>
      </c>
      <c r="X151" s="8">
        <v>0</v>
      </c>
      <c r="Y151" s="8">
        <v>3438950.59</v>
      </c>
      <c r="Z151" s="8">
        <v>3438950.59</v>
      </c>
      <c r="AA151" s="8">
        <v>0</v>
      </c>
      <c r="AB151" s="8">
        <v>0</v>
      </c>
      <c r="AC151" s="8">
        <v>0</v>
      </c>
      <c r="AD151" s="9">
        <f t="shared" si="2"/>
        <v>0.93113372236274716</v>
      </c>
      <c r="AE151" s="8">
        <v>0</v>
      </c>
    </row>
    <row r="152" spans="1:31" ht="45" customHeight="1" outlineLevel="3">
      <c r="A152" s="6" t="s">
        <v>268</v>
      </c>
      <c r="B152" s="7" t="s">
        <v>269</v>
      </c>
      <c r="C152" s="7"/>
      <c r="D152" s="7"/>
      <c r="E152" s="7"/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3281722</v>
      </c>
      <c r="P152" s="8">
        <v>0</v>
      </c>
      <c r="Q152" s="8">
        <v>0</v>
      </c>
      <c r="R152" s="8">
        <v>0</v>
      </c>
      <c r="S152" s="8">
        <v>0</v>
      </c>
      <c r="T152" s="8">
        <v>2877300</v>
      </c>
      <c r="U152" s="8">
        <v>2877300</v>
      </c>
      <c r="V152" s="8">
        <v>0</v>
      </c>
      <c r="W152" s="8">
        <v>0</v>
      </c>
      <c r="X152" s="8">
        <v>0</v>
      </c>
      <c r="Y152" s="8">
        <v>2877300</v>
      </c>
      <c r="Z152" s="8">
        <v>2877300</v>
      </c>
      <c r="AA152" s="8">
        <v>0</v>
      </c>
      <c r="AB152" s="8">
        <v>0</v>
      </c>
      <c r="AC152" s="8">
        <v>0</v>
      </c>
      <c r="AD152" s="9">
        <f t="shared" si="2"/>
        <v>0.87676530796941365</v>
      </c>
      <c r="AE152" s="8">
        <v>0</v>
      </c>
    </row>
    <row r="153" spans="1:31" ht="45" customHeight="1" outlineLevel="3">
      <c r="A153" s="6" t="s">
        <v>254</v>
      </c>
      <c r="B153" s="7" t="s">
        <v>270</v>
      </c>
      <c r="C153" s="7"/>
      <c r="D153" s="7"/>
      <c r="E153" s="7"/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100000</v>
      </c>
      <c r="P153" s="8">
        <v>0</v>
      </c>
      <c r="Q153" s="8">
        <v>0</v>
      </c>
      <c r="R153" s="8">
        <v>0</v>
      </c>
      <c r="S153" s="8">
        <v>0</v>
      </c>
      <c r="T153" s="8">
        <v>100000</v>
      </c>
      <c r="U153" s="8">
        <v>100000</v>
      </c>
      <c r="V153" s="8">
        <v>0</v>
      </c>
      <c r="W153" s="8">
        <v>0</v>
      </c>
      <c r="X153" s="8">
        <v>0</v>
      </c>
      <c r="Y153" s="8">
        <v>100000</v>
      </c>
      <c r="Z153" s="8">
        <v>100000</v>
      </c>
      <c r="AA153" s="8">
        <v>0</v>
      </c>
      <c r="AB153" s="8">
        <v>0</v>
      </c>
      <c r="AC153" s="8">
        <v>0</v>
      </c>
      <c r="AD153" s="9">
        <f t="shared" si="2"/>
        <v>1</v>
      </c>
      <c r="AE153" s="8">
        <v>0</v>
      </c>
    </row>
    <row r="154" spans="1:31" ht="45" customHeight="1" outlineLevel="3">
      <c r="A154" s="6" t="s">
        <v>271</v>
      </c>
      <c r="B154" s="7" t="s">
        <v>272</v>
      </c>
      <c r="C154" s="7"/>
      <c r="D154" s="7"/>
      <c r="E154" s="7"/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100000</v>
      </c>
      <c r="P154" s="8">
        <v>0</v>
      </c>
      <c r="Q154" s="8">
        <v>0</v>
      </c>
      <c r="R154" s="8">
        <v>0</v>
      </c>
      <c r="S154" s="8">
        <v>0</v>
      </c>
      <c r="T154" s="8">
        <v>100000</v>
      </c>
      <c r="U154" s="8">
        <v>100000</v>
      </c>
      <c r="V154" s="8">
        <v>0</v>
      </c>
      <c r="W154" s="8">
        <v>0</v>
      </c>
      <c r="X154" s="8">
        <v>0</v>
      </c>
      <c r="Y154" s="8">
        <v>100000</v>
      </c>
      <c r="Z154" s="8">
        <v>100000</v>
      </c>
      <c r="AA154" s="8">
        <v>0</v>
      </c>
      <c r="AB154" s="8">
        <v>0</v>
      </c>
      <c r="AC154" s="8">
        <v>0</v>
      </c>
      <c r="AD154" s="9">
        <f t="shared" si="2"/>
        <v>1</v>
      </c>
      <c r="AE154" s="8">
        <v>0</v>
      </c>
    </row>
    <row r="155" spans="1:31" ht="90" customHeight="1" outlineLevel="3">
      <c r="A155" s="6" t="s">
        <v>273</v>
      </c>
      <c r="B155" s="7" t="s">
        <v>274</v>
      </c>
      <c r="C155" s="7"/>
      <c r="D155" s="7"/>
      <c r="E155" s="7"/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4415800</v>
      </c>
      <c r="P155" s="8">
        <v>0</v>
      </c>
      <c r="Q155" s="8">
        <v>0</v>
      </c>
      <c r="R155" s="8">
        <v>0</v>
      </c>
      <c r="S155" s="8">
        <v>0</v>
      </c>
      <c r="T155" s="8">
        <v>3190000</v>
      </c>
      <c r="U155" s="8">
        <v>3190000</v>
      </c>
      <c r="V155" s="8">
        <v>0</v>
      </c>
      <c r="W155" s="8">
        <v>0</v>
      </c>
      <c r="X155" s="8">
        <v>0</v>
      </c>
      <c r="Y155" s="8">
        <v>3178021.84</v>
      </c>
      <c r="Z155" s="8">
        <v>3178021.84</v>
      </c>
      <c r="AA155" s="8">
        <v>0</v>
      </c>
      <c r="AB155" s="8">
        <v>0</v>
      </c>
      <c r="AC155" s="8">
        <v>0</v>
      </c>
      <c r="AD155" s="9">
        <f t="shared" si="2"/>
        <v>0.71969333756057785</v>
      </c>
      <c r="AE155" s="8">
        <v>0</v>
      </c>
    </row>
    <row r="156" spans="1:31" ht="409.6" customHeight="1" outlineLevel="3">
      <c r="A156" s="6" t="s">
        <v>275</v>
      </c>
      <c r="B156" s="7" t="s">
        <v>276</v>
      </c>
      <c r="C156" s="7"/>
      <c r="D156" s="7"/>
      <c r="E156" s="7"/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131203900</v>
      </c>
      <c r="P156" s="8">
        <v>0</v>
      </c>
      <c r="Q156" s="8">
        <v>0</v>
      </c>
      <c r="R156" s="8">
        <v>0</v>
      </c>
      <c r="S156" s="8">
        <v>0</v>
      </c>
      <c r="T156" s="8">
        <v>101863800</v>
      </c>
      <c r="U156" s="8">
        <v>101863800</v>
      </c>
      <c r="V156" s="8">
        <v>0</v>
      </c>
      <c r="W156" s="8">
        <v>0</v>
      </c>
      <c r="X156" s="8">
        <v>0</v>
      </c>
      <c r="Y156" s="8">
        <v>101768446</v>
      </c>
      <c r="Z156" s="8">
        <v>101768446</v>
      </c>
      <c r="AA156" s="8">
        <v>0</v>
      </c>
      <c r="AB156" s="8">
        <v>0</v>
      </c>
      <c r="AC156" s="8">
        <v>0</v>
      </c>
      <c r="AD156" s="9">
        <f t="shared" si="2"/>
        <v>0.77565107439641656</v>
      </c>
      <c r="AE156" s="8">
        <v>0</v>
      </c>
    </row>
    <row r="157" spans="1:31" ht="75" customHeight="1" outlineLevel="3">
      <c r="A157" s="6" t="s">
        <v>277</v>
      </c>
      <c r="B157" s="7" t="s">
        <v>278</v>
      </c>
      <c r="C157" s="7"/>
      <c r="D157" s="7"/>
      <c r="E157" s="7"/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10408900</v>
      </c>
      <c r="P157" s="8">
        <v>0</v>
      </c>
      <c r="Q157" s="8">
        <v>0</v>
      </c>
      <c r="R157" s="8">
        <v>0</v>
      </c>
      <c r="S157" s="8">
        <v>0</v>
      </c>
      <c r="T157" s="8">
        <v>7366818</v>
      </c>
      <c r="U157" s="8">
        <v>7366818</v>
      </c>
      <c r="V157" s="8">
        <v>0</v>
      </c>
      <c r="W157" s="8">
        <v>0</v>
      </c>
      <c r="X157" s="8">
        <v>0</v>
      </c>
      <c r="Y157" s="8">
        <v>7031648</v>
      </c>
      <c r="Z157" s="8">
        <v>7031648</v>
      </c>
      <c r="AA157" s="8">
        <v>0</v>
      </c>
      <c r="AB157" s="8">
        <v>0</v>
      </c>
      <c r="AC157" s="8">
        <v>0</v>
      </c>
      <c r="AD157" s="9">
        <f t="shared" si="2"/>
        <v>0.67554189203470105</v>
      </c>
      <c r="AE157" s="8">
        <v>0</v>
      </c>
    </row>
    <row r="158" spans="1:31" ht="60" customHeight="1" outlineLevel="3">
      <c r="A158" s="6" t="s">
        <v>279</v>
      </c>
      <c r="B158" s="7" t="s">
        <v>280</v>
      </c>
      <c r="C158" s="7"/>
      <c r="D158" s="7"/>
      <c r="E158" s="7"/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21552800</v>
      </c>
      <c r="P158" s="8">
        <v>0</v>
      </c>
      <c r="Q158" s="8">
        <v>0</v>
      </c>
      <c r="R158" s="8">
        <v>0</v>
      </c>
      <c r="S158" s="8">
        <v>0</v>
      </c>
      <c r="T158" s="8">
        <v>15911000</v>
      </c>
      <c r="U158" s="8">
        <v>15911000</v>
      </c>
      <c r="V158" s="8">
        <v>0</v>
      </c>
      <c r="W158" s="8">
        <v>0</v>
      </c>
      <c r="X158" s="8">
        <v>0</v>
      </c>
      <c r="Y158" s="8">
        <v>15460094.85</v>
      </c>
      <c r="Z158" s="8">
        <v>15460094.85</v>
      </c>
      <c r="AA158" s="8">
        <v>0</v>
      </c>
      <c r="AB158" s="8">
        <v>0</v>
      </c>
      <c r="AC158" s="8">
        <v>0</v>
      </c>
      <c r="AD158" s="9">
        <f t="shared" si="2"/>
        <v>0.71731259279536763</v>
      </c>
      <c r="AE158" s="8">
        <v>0</v>
      </c>
    </row>
    <row r="159" spans="1:31" ht="120" customHeight="1" outlineLevel="3">
      <c r="A159" s="6" t="s">
        <v>281</v>
      </c>
      <c r="B159" s="7" t="s">
        <v>282</v>
      </c>
      <c r="C159" s="7"/>
      <c r="D159" s="7"/>
      <c r="E159" s="7"/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1539200</v>
      </c>
      <c r="P159" s="8">
        <v>0</v>
      </c>
      <c r="Q159" s="8">
        <v>0</v>
      </c>
      <c r="R159" s="8">
        <v>0</v>
      </c>
      <c r="S159" s="8">
        <v>0</v>
      </c>
      <c r="T159" s="8">
        <v>1185145</v>
      </c>
      <c r="U159" s="8">
        <v>1185145</v>
      </c>
      <c r="V159" s="8">
        <v>0</v>
      </c>
      <c r="W159" s="8">
        <v>0</v>
      </c>
      <c r="X159" s="8">
        <v>0</v>
      </c>
      <c r="Y159" s="8">
        <v>1185145</v>
      </c>
      <c r="Z159" s="8">
        <v>1185145</v>
      </c>
      <c r="AA159" s="8">
        <v>0</v>
      </c>
      <c r="AB159" s="8">
        <v>0</v>
      </c>
      <c r="AC159" s="8">
        <v>0</v>
      </c>
      <c r="AD159" s="9">
        <f t="shared" si="2"/>
        <v>0.76997466216216215</v>
      </c>
      <c r="AE159" s="8">
        <v>0</v>
      </c>
    </row>
    <row r="160" spans="1:31" ht="60" customHeight="1" outlineLevel="3">
      <c r="A160" s="6" t="s">
        <v>283</v>
      </c>
      <c r="B160" s="7" t="s">
        <v>284</v>
      </c>
      <c r="C160" s="7"/>
      <c r="D160" s="7"/>
      <c r="E160" s="7"/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39200</v>
      </c>
      <c r="P160" s="8">
        <v>0</v>
      </c>
      <c r="Q160" s="8">
        <v>0</v>
      </c>
      <c r="R160" s="8">
        <v>0</v>
      </c>
      <c r="S160" s="8">
        <v>0</v>
      </c>
      <c r="T160" s="8">
        <v>39200</v>
      </c>
      <c r="U160" s="8">
        <v>39200</v>
      </c>
      <c r="V160" s="8">
        <v>0</v>
      </c>
      <c r="W160" s="8">
        <v>0</v>
      </c>
      <c r="X160" s="8">
        <v>0</v>
      </c>
      <c r="Y160" s="8">
        <v>39200</v>
      </c>
      <c r="Z160" s="8">
        <v>39200</v>
      </c>
      <c r="AA160" s="8">
        <v>0</v>
      </c>
      <c r="AB160" s="8">
        <v>0</v>
      </c>
      <c r="AC160" s="8">
        <v>0</v>
      </c>
      <c r="AD160" s="9">
        <f t="shared" si="2"/>
        <v>1</v>
      </c>
      <c r="AE160" s="8">
        <v>0</v>
      </c>
    </row>
    <row r="161" spans="1:31" ht="135" customHeight="1" outlineLevel="3">
      <c r="A161" s="6" t="s">
        <v>285</v>
      </c>
      <c r="B161" s="7" t="s">
        <v>286</v>
      </c>
      <c r="C161" s="7"/>
      <c r="D161" s="7"/>
      <c r="E161" s="7"/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1428200</v>
      </c>
      <c r="P161" s="8">
        <v>0</v>
      </c>
      <c r="Q161" s="8">
        <v>0</v>
      </c>
      <c r="R161" s="8">
        <v>0</v>
      </c>
      <c r="S161" s="8">
        <v>0</v>
      </c>
      <c r="T161" s="8">
        <v>1071200</v>
      </c>
      <c r="U161" s="8">
        <v>1071200</v>
      </c>
      <c r="V161" s="8">
        <v>0</v>
      </c>
      <c r="W161" s="8">
        <v>0</v>
      </c>
      <c r="X161" s="8">
        <v>0</v>
      </c>
      <c r="Y161" s="8">
        <v>1071200</v>
      </c>
      <c r="Z161" s="8">
        <v>1071200</v>
      </c>
      <c r="AA161" s="8">
        <v>0</v>
      </c>
      <c r="AB161" s="8">
        <v>0</v>
      </c>
      <c r="AC161" s="8">
        <v>0</v>
      </c>
      <c r="AD161" s="9">
        <f t="shared" si="2"/>
        <v>0.75003500910236665</v>
      </c>
      <c r="AE161" s="8">
        <v>0</v>
      </c>
    </row>
    <row r="162" spans="1:31" ht="45" customHeight="1" outlineLevel="3">
      <c r="A162" s="6" t="s">
        <v>287</v>
      </c>
      <c r="B162" s="7" t="s">
        <v>288</v>
      </c>
      <c r="C162" s="7"/>
      <c r="D162" s="7"/>
      <c r="E162" s="7"/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17400</v>
      </c>
      <c r="P162" s="8">
        <v>0</v>
      </c>
      <c r="Q162" s="8">
        <v>0</v>
      </c>
      <c r="R162" s="8">
        <v>0</v>
      </c>
      <c r="S162" s="8">
        <v>0</v>
      </c>
      <c r="T162" s="8">
        <v>5150</v>
      </c>
      <c r="U162" s="8">
        <v>5150</v>
      </c>
      <c r="V162" s="8">
        <v>0</v>
      </c>
      <c r="W162" s="8">
        <v>0</v>
      </c>
      <c r="X162" s="8">
        <v>0</v>
      </c>
      <c r="Y162" s="8">
        <v>5150</v>
      </c>
      <c r="Z162" s="8">
        <v>5150</v>
      </c>
      <c r="AA162" s="8">
        <v>0</v>
      </c>
      <c r="AB162" s="8">
        <v>0</v>
      </c>
      <c r="AC162" s="8">
        <v>0</v>
      </c>
      <c r="AD162" s="9">
        <f t="shared" si="2"/>
        <v>0.29597701149425287</v>
      </c>
      <c r="AE162" s="8">
        <v>0</v>
      </c>
    </row>
    <row r="163" spans="1:31" ht="60" customHeight="1" outlineLevel="3">
      <c r="A163" s="6" t="s">
        <v>283</v>
      </c>
      <c r="B163" s="7" t="s">
        <v>289</v>
      </c>
      <c r="C163" s="7"/>
      <c r="D163" s="7"/>
      <c r="E163" s="7"/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400</v>
      </c>
      <c r="P163" s="8">
        <v>0</v>
      </c>
      <c r="Q163" s="8">
        <v>0</v>
      </c>
      <c r="R163" s="8">
        <v>0</v>
      </c>
      <c r="S163" s="8">
        <v>0</v>
      </c>
      <c r="T163" s="8">
        <v>400</v>
      </c>
      <c r="U163" s="8">
        <v>400</v>
      </c>
      <c r="V163" s="8">
        <v>0</v>
      </c>
      <c r="W163" s="8">
        <v>0</v>
      </c>
      <c r="X163" s="8">
        <v>0</v>
      </c>
      <c r="Y163" s="8">
        <v>400</v>
      </c>
      <c r="Z163" s="8">
        <v>400</v>
      </c>
      <c r="AA163" s="8">
        <v>0</v>
      </c>
      <c r="AB163" s="8">
        <v>0</v>
      </c>
      <c r="AC163" s="8">
        <v>0</v>
      </c>
      <c r="AD163" s="9">
        <f t="shared" si="2"/>
        <v>1</v>
      </c>
      <c r="AE163" s="8">
        <v>0</v>
      </c>
    </row>
    <row r="164" spans="1:31" ht="135" customHeight="1" outlineLevel="3">
      <c r="A164" s="6" t="s">
        <v>285</v>
      </c>
      <c r="B164" s="7" t="s">
        <v>290</v>
      </c>
      <c r="C164" s="7"/>
      <c r="D164" s="7"/>
      <c r="E164" s="7"/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357000</v>
      </c>
      <c r="P164" s="8">
        <v>0</v>
      </c>
      <c r="Q164" s="8">
        <v>0</v>
      </c>
      <c r="R164" s="8">
        <v>0</v>
      </c>
      <c r="S164" s="8">
        <v>0</v>
      </c>
      <c r="T164" s="8">
        <v>228685</v>
      </c>
      <c r="U164" s="8">
        <v>228685</v>
      </c>
      <c r="V164" s="8">
        <v>0</v>
      </c>
      <c r="W164" s="8">
        <v>0</v>
      </c>
      <c r="X164" s="8">
        <v>0</v>
      </c>
      <c r="Y164" s="8">
        <v>187408.52</v>
      </c>
      <c r="Z164" s="8">
        <v>187408.52</v>
      </c>
      <c r="AA164" s="8">
        <v>0</v>
      </c>
      <c r="AB164" s="8">
        <v>0</v>
      </c>
      <c r="AC164" s="8">
        <v>0</v>
      </c>
      <c r="AD164" s="9">
        <f t="shared" si="2"/>
        <v>0.52495383753501401</v>
      </c>
      <c r="AE164" s="8">
        <v>0</v>
      </c>
    </row>
    <row r="165" spans="1:31" ht="45" customHeight="1" outlineLevel="2">
      <c r="A165" s="6" t="s">
        <v>291</v>
      </c>
      <c r="B165" s="7" t="s">
        <v>292</v>
      </c>
      <c r="C165" s="7"/>
      <c r="D165" s="7"/>
      <c r="E165" s="7"/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10961586</v>
      </c>
      <c r="P165" s="8">
        <v>0</v>
      </c>
      <c r="Q165" s="8">
        <v>0</v>
      </c>
      <c r="R165" s="8">
        <v>0</v>
      </c>
      <c r="S165" s="8">
        <v>0</v>
      </c>
      <c r="T165" s="8">
        <v>7543562.0899999999</v>
      </c>
      <c r="U165" s="8">
        <v>7543562.0899999999</v>
      </c>
      <c r="V165" s="8">
        <v>0</v>
      </c>
      <c r="W165" s="8">
        <v>0</v>
      </c>
      <c r="X165" s="8">
        <v>0</v>
      </c>
      <c r="Y165" s="8">
        <v>7256639.5099999998</v>
      </c>
      <c r="Z165" s="8">
        <v>7256639.5099999998</v>
      </c>
      <c r="AA165" s="8">
        <v>0</v>
      </c>
      <c r="AB165" s="8">
        <v>0</v>
      </c>
      <c r="AC165" s="8">
        <v>0</v>
      </c>
      <c r="AD165" s="9">
        <f t="shared" si="2"/>
        <v>0.66200634743913878</v>
      </c>
      <c r="AE165" s="8">
        <v>0</v>
      </c>
    </row>
    <row r="166" spans="1:31" ht="105" customHeight="1" outlineLevel="3">
      <c r="A166" s="6" t="s">
        <v>293</v>
      </c>
      <c r="B166" s="7" t="s">
        <v>294</v>
      </c>
      <c r="C166" s="7"/>
      <c r="D166" s="7"/>
      <c r="E166" s="7"/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3467400</v>
      </c>
      <c r="P166" s="8">
        <v>0</v>
      </c>
      <c r="Q166" s="8">
        <v>0</v>
      </c>
      <c r="R166" s="8">
        <v>0</v>
      </c>
      <c r="S166" s="8">
        <v>0</v>
      </c>
      <c r="T166" s="8">
        <v>2369860</v>
      </c>
      <c r="U166" s="8">
        <v>2369860</v>
      </c>
      <c r="V166" s="8">
        <v>0</v>
      </c>
      <c r="W166" s="8">
        <v>0</v>
      </c>
      <c r="X166" s="8">
        <v>0</v>
      </c>
      <c r="Y166" s="8">
        <v>2319138.1800000002</v>
      </c>
      <c r="Z166" s="8">
        <v>2319138.1800000002</v>
      </c>
      <c r="AA166" s="8">
        <v>0</v>
      </c>
      <c r="AB166" s="8">
        <v>0</v>
      </c>
      <c r="AC166" s="8">
        <v>0</v>
      </c>
      <c r="AD166" s="9">
        <f t="shared" si="2"/>
        <v>0.66884068177885447</v>
      </c>
      <c r="AE166" s="8">
        <v>0</v>
      </c>
    </row>
    <row r="167" spans="1:31" ht="60" customHeight="1" outlineLevel="3">
      <c r="A167" s="6" t="s">
        <v>295</v>
      </c>
      <c r="B167" s="7" t="s">
        <v>296</v>
      </c>
      <c r="C167" s="7"/>
      <c r="D167" s="7"/>
      <c r="E167" s="7"/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5254586</v>
      </c>
      <c r="P167" s="8">
        <v>0</v>
      </c>
      <c r="Q167" s="8">
        <v>0</v>
      </c>
      <c r="R167" s="8">
        <v>0</v>
      </c>
      <c r="S167" s="8">
        <v>0</v>
      </c>
      <c r="T167" s="8">
        <v>3745413.5</v>
      </c>
      <c r="U167" s="8">
        <v>3745413.5</v>
      </c>
      <c r="V167" s="8">
        <v>0</v>
      </c>
      <c r="W167" s="8">
        <v>0</v>
      </c>
      <c r="X167" s="8">
        <v>0</v>
      </c>
      <c r="Y167" s="8">
        <v>3689157.56</v>
      </c>
      <c r="Z167" s="8">
        <v>3689157.56</v>
      </c>
      <c r="AA167" s="8">
        <v>0</v>
      </c>
      <c r="AB167" s="8">
        <v>0</v>
      </c>
      <c r="AC167" s="8">
        <v>0</v>
      </c>
      <c r="AD167" s="9">
        <f t="shared" si="2"/>
        <v>0.70208339153645982</v>
      </c>
      <c r="AE167" s="8">
        <v>0</v>
      </c>
    </row>
    <row r="168" spans="1:31" ht="75" customHeight="1" outlineLevel="3">
      <c r="A168" s="6" t="s">
        <v>277</v>
      </c>
      <c r="B168" s="7" t="s">
        <v>297</v>
      </c>
      <c r="C168" s="7"/>
      <c r="D168" s="7"/>
      <c r="E168" s="7"/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978600</v>
      </c>
      <c r="P168" s="8">
        <v>0</v>
      </c>
      <c r="Q168" s="8">
        <v>0</v>
      </c>
      <c r="R168" s="8">
        <v>0</v>
      </c>
      <c r="S168" s="8">
        <v>0</v>
      </c>
      <c r="T168" s="8">
        <v>481182</v>
      </c>
      <c r="U168" s="8">
        <v>481182</v>
      </c>
      <c r="V168" s="8">
        <v>0</v>
      </c>
      <c r="W168" s="8">
        <v>0</v>
      </c>
      <c r="X168" s="8">
        <v>0</v>
      </c>
      <c r="Y168" s="8">
        <v>365807.08</v>
      </c>
      <c r="Z168" s="8">
        <v>365807.08</v>
      </c>
      <c r="AA168" s="8">
        <v>0</v>
      </c>
      <c r="AB168" s="8">
        <v>0</v>
      </c>
      <c r="AC168" s="8">
        <v>0</v>
      </c>
      <c r="AD168" s="9">
        <f t="shared" si="2"/>
        <v>0.37380653995503782</v>
      </c>
      <c r="AE168" s="8">
        <v>0</v>
      </c>
    </row>
    <row r="169" spans="1:31" ht="75" customHeight="1" outlineLevel="3">
      <c r="A169" s="6" t="s">
        <v>26</v>
      </c>
      <c r="B169" s="7" t="s">
        <v>298</v>
      </c>
      <c r="C169" s="7"/>
      <c r="D169" s="7"/>
      <c r="E169" s="7"/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849900</v>
      </c>
      <c r="P169" s="8">
        <v>0</v>
      </c>
      <c r="Q169" s="8">
        <v>0</v>
      </c>
      <c r="R169" s="8">
        <v>0</v>
      </c>
      <c r="S169" s="8">
        <v>0</v>
      </c>
      <c r="T169" s="8">
        <v>662100</v>
      </c>
      <c r="U169" s="8">
        <v>662100</v>
      </c>
      <c r="V169" s="8">
        <v>0</v>
      </c>
      <c r="W169" s="8">
        <v>0</v>
      </c>
      <c r="X169" s="8">
        <v>0</v>
      </c>
      <c r="Y169" s="8">
        <v>597624.86</v>
      </c>
      <c r="Z169" s="8">
        <v>597624.86</v>
      </c>
      <c r="AA169" s="8">
        <v>0</v>
      </c>
      <c r="AB169" s="8">
        <v>0</v>
      </c>
      <c r="AC169" s="8">
        <v>0</v>
      </c>
      <c r="AD169" s="9">
        <f t="shared" si="2"/>
        <v>0.7031707965643017</v>
      </c>
      <c r="AE169" s="8">
        <v>0</v>
      </c>
    </row>
    <row r="170" spans="1:31" ht="45" customHeight="1" outlineLevel="3">
      <c r="A170" s="6" t="s">
        <v>262</v>
      </c>
      <c r="B170" s="7" t="s">
        <v>299</v>
      </c>
      <c r="C170" s="7"/>
      <c r="D170" s="7"/>
      <c r="E170" s="7"/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328900</v>
      </c>
      <c r="P170" s="8">
        <v>0</v>
      </c>
      <c r="Q170" s="8">
        <v>0</v>
      </c>
      <c r="R170" s="8">
        <v>0</v>
      </c>
      <c r="S170" s="8">
        <v>0</v>
      </c>
      <c r="T170" s="8">
        <v>230774.59</v>
      </c>
      <c r="U170" s="8">
        <v>230774.59</v>
      </c>
      <c r="V170" s="8">
        <v>0</v>
      </c>
      <c r="W170" s="8">
        <v>0</v>
      </c>
      <c r="X170" s="8">
        <v>0</v>
      </c>
      <c r="Y170" s="8">
        <v>230698.16</v>
      </c>
      <c r="Z170" s="8">
        <v>230698.16</v>
      </c>
      <c r="AA170" s="8">
        <v>0</v>
      </c>
      <c r="AB170" s="8">
        <v>0</v>
      </c>
      <c r="AC170" s="8">
        <v>0</v>
      </c>
      <c r="AD170" s="9">
        <f t="shared" si="2"/>
        <v>0.70142341137123743</v>
      </c>
      <c r="AE170" s="8">
        <v>0</v>
      </c>
    </row>
    <row r="171" spans="1:31" ht="45" customHeight="1" outlineLevel="3">
      <c r="A171" s="6" t="s">
        <v>262</v>
      </c>
      <c r="B171" s="7" t="s">
        <v>300</v>
      </c>
      <c r="C171" s="7"/>
      <c r="D171" s="7"/>
      <c r="E171" s="7"/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82200</v>
      </c>
      <c r="P171" s="8">
        <v>0</v>
      </c>
      <c r="Q171" s="8">
        <v>0</v>
      </c>
      <c r="R171" s="8">
        <v>0</v>
      </c>
      <c r="S171" s="8">
        <v>0</v>
      </c>
      <c r="T171" s="8">
        <v>54232</v>
      </c>
      <c r="U171" s="8">
        <v>54232</v>
      </c>
      <c r="V171" s="8">
        <v>0</v>
      </c>
      <c r="W171" s="8">
        <v>0</v>
      </c>
      <c r="X171" s="8">
        <v>0</v>
      </c>
      <c r="Y171" s="8">
        <v>54213.67</v>
      </c>
      <c r="Z171" s="8">
        <v>54213.67</v>
      </c>
      <c r="AA171" s="8">
        <v>0</v>
      </c>
      <c r="AB171" s="8">
        <v>0</v>
      </c>
      <c r="AC171" s="8">
        <v>0</v>
      </c>
      <c r="AD171" s="9">
        <f t="shared" si="2"/>
        <v>0.65953369829683695</v>
      </c>
      <c r="AE171" s="8">
        <v>0</v>
      </c>
    </row>
    <row r="172" spans="1:31" ht="90" customHeight="1">
      <c r="A172" s="6" t="s">
        <v>301</v>
      </c>
      <c r="B172" s="7" t="s">
        <v>302</v>
      </c>
      <c r="C172" s="7"/>
      <c r="D172" s="7"/>
      <c r="E172" s="7"/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9" t="e">
        <f t="shared" si="2"/>
        <v>#DIV/0!</v>
      </c>
      <c r="AE172" s="8">
        <v>0</v>
      </c>
    </row>
    <row r="173" spans="1:31" ht="90" customHeight="1" outlineLevel="1">
      <c r="A173" s="6" t="s">
        <v>303</v>
      </c>
      <c r="B173" s="7" t="s">
        <v>302</v>
      </c>
      <c r="C173" s="7"/>
      <c r="D173" s="7"/>
      <c r="E173" s="7"/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9" t="e">
        <f t="shared" si="2"/>
        <v>#DIV/0!</v>
      </c>
      <c r="AE173" s="8">
        <v>0</v>
      </c>
    </row>
    <row r="174" spans="1:31" ht="30" customHeight="1" outlineLevel="2">
      <c r="A174" s="6" t="s">
        <v>304</v>
      </c>
      <c r="B174" s="7" t="s">
        <v>305</v>
      </c>
      <c r="C174" s="7"/>
      <c r="D174" s="7"/>
      <c r="E174" s="7"/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9" t="e">
        <f t="shared" si="2"/>
        <v>#DIV/0!</v>
      </c>
      <c r="AE174" s="8">
        <v>0</v>
      </c>
    </row>
    <row r="175" spans="1:31" ht="105" customHeight="1" outlineLevel="3">
      <c r="A175" s="6" t="s">
        <v>306</v>
      </c>
      <c r="B175" s="7" t="s">
        <v>307</v>
      </c>
      <c r="C175" s="7"/>
      <c r="D175" s="7"/>
      <c r="E175" s="7"/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9" t="e">
        <f t="shared" si="2"/>
        <v>#DIV/0!</v>
      </c>
      <c r="AE175" s="8">
        <v>0</v>
      </c>
    </row>
    <row r="176" spans="1:31" ht="60" customHeight="1">
      <c r="A176" s="6" t="s">
        <v>308</v>
      </c>
      <c r="B176" s="7" t="s">
        <v>309</v>
      </c>
      <c r="C176" s="7"/>
      <c r="D176" s="7"/>
      <c r="E176" s="7"/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50564217</v>
      </c>
      <c r="P176" s="8">
        <v>0</v>
      </c>
      <c r="Q176" s="8">
        <v>0</v>
      </c>
      <c r="R176" s="8">
        <v>0</v>
      </c>
      <c r="S176" s="8">
        <v>0</v>
      </c>
      <c r="T176" s="8">
        <v>37608324.200000003</v>
      </c>
      <c r="U176" s="8">
        <v>37608324.200000003</v>
      </c>
      <c r="V176" s="8">
        <v>0</v>
      </c>
      <c r="W176" s="8">
        <v>0</v>
      </c>
      <c r="X176" s="8">
        <v>0</v>
      </c>
      <c r="Y176" s="8">
        <v>37585347.670000002</v>
      </c>
      <c r="Z176" s="8">
        <v>37585347.670000002</v>
      </c>
      <c r="AA176" s="8">
        <v>0</v>
      </c>
      <c r="AB176" s="8">
        <v>0</v>
      </c>
      <c r="AC176" s="8">
        <v>0</v>
      </c>
      <c r="AD176" s="9">
        <f t="shared" si="2"/>
        <v>0.7433190880815973</v>
      </c>
      <c r="AE176" s="8">
        <v>0</v>
      </c>
    </row>
    <row r="177" spans="1:31" ht="60" customHeight="1" outlineLevel="1">
      <c r="A177" s="6" t="s">
        <v>310</v>
      </c>
      <c r="B177" s="7" t="s">
        <v>311</v>
      </c>
      <c r="C177" s="7"/>
      <c r="D177" s="7"/>
      <c r="E177" s="7"/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34784109</v>
      </c>
      <c r="P177" s="8">
        <v>0</v>
      </c>
      <c r="Q177" s="8">
        <v>0</v>
      </c>
      <c r="R177" s="8">
        <v>0</v>
      </c>
      <c r="S177" s="8">
        <v>0</v>
      </c>
      <c r="T177" s="8">
        <v>25261615.18</v>
      </c>
      <c r="U177" s="8">
        <v>25261615.18</v>
      </c>
      <c r="V177" s="8">
        <v>0</v>
      </c>
      <c r="W177" s="8">
        <v>0</v>
      </c>
      <c r="X177" s="8">
        <v>0</v>
      </c>
      <c r="Y177" s="8">
        <v>25261615.18</v>
      </c>
      <c r="Z177" s="8">
        <v>25261615.18</v>
      </c>
      <c r="AA177" s="8">
        <v>0</v>
      </c>
      <c r="AB177" s="8">
        <v>0</v>
      </c>
      <c r="AC177" s="8">
        <v>0</v>
      </c>
      <c r="AD177" s="9">
        <f t="shared" si="2"/>
        <v>0.72624011096561358</v>
      </c>
      <c r="AE177" s="8">
        <v>0</v>
      </c>
    </row>
    <row r="178" spans="1:31" ht="15" customHeight="1" outlineLevel="2">
      <c r="A178" s="6" t="s">
        <v>312</v>
      </c>
      <c r="B178" s="7" t="s">
        <v>313</v>
      </c>
      <c r="C178" s="7"/>
      <c r="D178" s="7"/>
      <c r="E178" s="7"/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100500</v>
      </c>
      <c r="P178" s="8">
        <v>0</v>
      </c>
      <c r="Q178" s="8">
        <v>0</v>
      </c>
      <c r="R178" s="8">
        <v>0</v>
      </c>
      <c r="S178" s="8">
        <v>0</v>
      </c>
      <c r="T178" s="8">
        <v>94000</v>
      </c>
      <c r="U178" s="8">
        <v>94000</v>
      </c>
      <c r="V178" s="8">
        <v>0</v>
      </c>
      <c r="W178" s="8">
        <v>0</v>
      </c>
      <c r="X178" s="8">
        <v>0</v>
      </c>
      <c r="Y178" s="8">
        <v>94000</v>
      </c>
      <c r="Z178" s="8">
        <v>94000</v>
      </c>
      <c r="AA178" s="8">
        <v>0</v>
      </c>
      <c r="AB178" s="8">
        <v>0</v>
      </c>
      <c r="AC178" s="8">
        <v>0</v>
      </c>
      <c r="AD178" s="9">
        <f t="shared" si="2"/>
        <v>0.93532338308457708</v>
      </c>
      <c r="AE178" s="8">
        <v>0</v>
      </c>
    </row>
    <row r="179" spans="1:31" ht="75" customHeight="1" outlineLevel="3">
      <c r="A179" s="6" t="s">
        <v>314</v>
      </c>
      <c r="B179" s="7" t="s">
        <v>315</v>
      </c>
      <c r="C179" s="7"/>
      <c r="D179" s="7"/>
      <c r="E179" s="7"/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100500</v>
      </c>
      <c r="P179" s="8">
        <v>0</v>
      </c>
      <c r="Q179" s="8">
        <v>0</v>
      </c>
      <c r="R179" s="8">
        <v>0</v>
      </c>
      <c r="S179" s="8">
        <v>0</v>
      </c>
      <c r="T179" s="8">
        <v>94000</v>
      </c>
      <c r="U179" s="8">
        <v>94000</v>
      </c>
      <c r="V179" s="8">
        <v>0</v>
      </c>
      <c r="W179" s="8">
        <v>0</v>
      </c>
      <c r="X179" s="8">
        <v>0</v>
      </c>
      <c r="Y179" s="8">
        <v>94000</v>
      </c>
      <c r="Z179" s="8">
        <v>94000</v>
      </c>
      <c r="AA179" s="8">
        <v>0</v>
      </c>
      <c r="AB179" s="8">
        <v>0</v>
      </c>
      <c r="AC179" s="8">
        <v>0</v>
      </c>
      <c r="AD179" s="9">
        <f t="shared" si="2"/>
        <v>0.93532338308457708</v>
      </c>
      <c r="AE179" s="8">
        <v>0</v>
      </c>
    </row>
    <row r="180" spans="1:31" ht="30" customHeight="1" outlineLevel="2">
      <c r="A180" s="6" t="s">
        <v>316</v>
      </c>
      <c r="B180" s="7" t="s">
        <v>317</v>
      </c>
      <c r="C180" s="7"/>
      <c r="D180" s="7"/>
      <c r="E180" s="7"/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68400</v>
      </c>
      <c r="P180" s="8">
        <v>0</v>
      </c>
      <c r="Q180" s="8">
        <v>0</v>
      </c>
      <c r="R180" s="8">
        <v>0</v>
      </c>
      <c r="S180" s="8">
        <v>0</v>
      </c>
      <c r="T180" s="8">
        <v>55700</v>
      </c>
      <c r="U180" s="8">
        <v>55700</v>
      </c>
      <c r="V180" s="8">
        <v>0</v>
      </c>
      <c r="W180" s="8">
        <v>0</v>
      </c>
      <c r="X180" s="8">
        <v>0</v>
      </c>
      <c r="Y180" s="8">
        <v>55700</v>
      </c>
      <c r="Z180" s="8">
        <v>55700</v>
      </c>
      <c r="AA180" s="8">
        <v>0</v>
      </c>
      <c r="AB180" s="8">
        <v>0</v>
      </c>
      <c r="AC180" s="8">
        <v>0</v>
      </c>
      <c r="AD180" s="9">
        <f t="shared" si="2"/>
        <v>0.81432748538011701</v>
      </c>
      <c r="AE180" s="8">
        <v>0</v>
      </c>
    </row>
    <row r="181" spans="1:31" ht="75" customHeight="1" outlineLevel="3">
      <c r="A181" s="6" t="s">
        <v>314</v>
      </c>
      <c r="B181" s="7" t="s">
        <v>318</v>
      </c>
      <c r="C181" s="7"/>
      <c r="D181" s="7"/>
      <c r="E181" s="7"/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68400</v>
      </c>
      <c r="P181" s="8">
        <v>0</v>
      </c>
      <c r="Q181" s="8">
        <v>0</v>
      </c>
      <c r="R181" s="8">
        <v>0</v>
      </c>
      <c r="S181" s="8">
        <v>0</v>
      </c>
      <c r="T181" s="8">
        <v>55700</v>
      </c>
      <c r="U181" s="8">
        <v>55700</v>
      </c>
      <c r="V181" s="8">
        <v>0</v>
      </c>
      <c r="W181" s="8">
        <v>0</v>
      </c>
      <c r="X181" s="8">
        <v>0</v>
      </c>
      <c r="Y181" s="8">
        <v>55700</v>
      </c>
      <c r="Z181" s="8">
        <v>55700</v>
      </c>
      <c r="AA181" s="8">
        <v>0</v>
      </c>
      <c r="AB181" s="8">
        <v>0</v>
      </c>
      <c r="AC181" s="8">
        <v>0</v>
      </c>
      <c r="AD181" s="9">
        <f t="shared" si="2"/>
        <v>0.81432748538011701</v>
      </c>
      <c r="AE181" s="8">
        <v>0</v>
      </c>
    </row>
    <row r="182" spans="1:31" ht="30" customHeight="1" outlineLevel="2">
      <c r="A182" s="6" t="s">
        <v>319</v>
      </c>
      <c r="B182" s="7" t="s">
        <v>320</v>
      </c>
      <c r="C182" s="7"/>
      <c r="D182" s="7"/>
      <c r="E182" s="7"/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258800</v>
      </c>
      <c r="P182" s="8">
        <v>0</v>
      </c>
      <c r="Q182" s="8">
        <v>0</v>
      </c>
      <c r="R182" s="8">
        <v>0</v>
      </c>
      <c r="S182" s="8">
        <v>0</v>
      </c>
      <c r="T182" s="8">
        <v>208300</v>
      </c>
      <c r="U182" s="8">
        <v>208300</v>
      </c>
      <c r="V182" s="8">
        <v>0</v>
      </c>
      <c r="W182" s="8">
        <v>0</v>
      </c>
      <c r="X182" s="8">
        <v>0</v>
      </c>
      <c r="Y182" s="8">
        <v>208300</v>
      </c>
      <c r="Z182" s="8">
        <v>208300</v>
      </c>
      <c r="AA182" s="8">
        <v>0</v>
      </c>
      <c r="AB182" s="8">
        <v>0</v>
      </c>
      <c r="AC182" s="8">
        <v>0</v>
      </c>
      <c r="AD182" s="9">
        <f t="shared" si="2"/>
        <v>0.80486862442040186</v>
      </c>
      <c r="AE182" s="8">
        <v>0</v>
      </c>
    </row>
    <row r="183" spans="1:31" ht="75" customHeight="1" outlineLevel="3">
      <c r="A183" s="6" t="s">
        <v>314</v>
      </c>
      <c r="B183" s="7" t="s">
        <v>321</v>
      </c>
      <c r="C183" s="7"/>
      <c r="D183" s="7"/>
      <c r="E183" s="7"/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258800</v>
      </c>
      <c r="P183" s="8">
        <v>0</v>
      </c>
      <c r="Q183" s="8">
        <v>0</v>
      </c>
      <c r="R183" s="8">
        <v>0</v>
      </c>
      <c r="S183" s="8">
        <v>0</v>
      </c>
      <c r="T183" s="8">
        <v>208300</v>
      </c>
      <c r="U183" s="8">
        <v>208300</v>
      </c>
      <c r="V183" s="8">
        <v>0</v>
      </c>
      <c r="W183" s="8">
        <v>0</v>
      </c>
      <c r="X183" s="8">
        <v>0</v>
      </c>
      <c r="Y183" s="8">
        <v>208300</v>
      </c>
      <c r="Z183" s="8">
        <v>208300</v>
      </c>
      <c r="AA183" s="8">
        <v>0</v>
      </c>
      <c r="AB183" s="8">
        <v>0</v>
      </c>
      <c r="AC183" s="8">
        <v>0</v>
      </c>
      <c r="AD183" s="9">
        <f t="shared" si="2"/>
        <v>0.80486862442040186</v>
      </c>
      <c r="AE183" s="8">
        <v>0</v>
      </c>
    </row>
    <row r="184" spans="1:31" ht="45" customHeight="1" outlineLevel="2">
      <c r="A184" s="6" t="s">
        <v>322</v>
      </c>
      <c r="B184" s="7" t="s">
        <v>323</v>
      </c>
      <c r="C184" s="7"/>
      <c r="D184" s="7"/>
      <c r="E184" s="7"/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34356409</v>
      </c>
      <c r="P184" s="8">
        <v>0</v>
      </c>
      <c r="Q184" s="8">
        <v>0</v>
      </c>
      <c r="R184" s="8">
        <v>0</v>
      </c>
      <c r="S184" s="8">
        <v>0</v>
      </c>
      <c r="T184" s="8">
        <v>24903615.18</v>
      </c>
      <c r="U184" s="8">
        <v>24903615.18</v>
      </c>
      <c r="V184" s="8">
        <v>0</v>
      </c>
      <c r="W184" s="8">
        <v>0</v>
      </c>
      <c r="X184" s="8">
        <v>0</v>
      </c>
      <c r="Y184" s="8">
        <v>24903615.18</v>
      </c>
      <c r="Z184" s="8">
        <v>24903615.18</v>
      </c>
      <c r="AA184" s="8">
        <v>0</v>
      </c>
      <c r="AB184" s="8">
        <v>0</v>
      </c>
      <c r="AC184" s="8">
        <v>0</v>
      </c>
      <c r="AD184" s="9">
        <f t="shared" si="2"/>
        <v>0.72486083106066179</v>
      </c>
      <c r="AE184" s="8">
        <v>0</v>
      </c>
    </row>
    <row r="185" spans="1:31" ht="45" customHeight="1" outlineLevel="3">
      <c r="A185" s="6" t="s">
        <v>324</v>
      </c>
      <c r="B185" s="7" t="s">
        <v>325</v>
      </c>
      <c r="C185" s="7"/>
      <c r="D185" s="7"/>
      <c r="E185" s="7"/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19289700</v>
      </c>
      <c r="P185" s="8">
        <v>0</v>
      </c>
      <c r="Q185" s="8">
        <v>0</v>
      </c>
      <c r="R185" s="8">
        <v>0</v>
      </c>
      <c r="S185" s="8">
        <v>0</v>
      </c>
      <c r="T185" s="8">
        <v>13527494</v>
      </c>
      <c r="U185" s="8">
        <v>13527494</v>
      </c>
      <c r="V185" s="8">
        <v>0</v>
      </c>
      <c r="W185" s="8">
        <v>0</v>
      </c>
      <c r="X185" s="8">
        <v>0</v>
      </c>
      <c r="Y185" s="8">
        <v>13527494</v>
      </c>
      <c r="Z185" s="8">
        <v>13527494</v>
      </c>
      <c r="AA185" s="8">
        <v>0</v>
      </c>
      <c r="AB185" s="8">
        <v>0</v>
      </c>
      <c r="AC185" s="8">
        <v>0</v>
      </c>
      <c r="AD185" s="9">
        <f t="shared" si="2"/>
        <v>0.70128068347356365</v>
      </c>
      <c r="AE185" s="8">
        <v>0</v>
      </c>
    </row>
    <row r="186" spans="1:31" ht="30" customHeight="1" outlineLevel="3">
      <c r="A186" s="6" t="s">
        <v>326</v>
      </c>
      <c r="B186" s="7" t="s">
        <v>327</v>
      </c>
      <c r="C186" s="7"/>
      <c r="D186" s="7"/>
      <c r="E186" s="7"/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1822468</v>
      </c>
      <c r="P186" s="8">
        <v>0</v>
      </c>
      <c r="Q186" s="8">
        <v>0</v>
      </c>
      <c r="R186" s="8">
        <v>0</v>
      </c>
      <c r="S186" s="8">
        <v>0</v>
      </c>
      <c r="T186" s="8">
        <v>1395493</v>
      </c>
      <c r="U186" s="8">
        <v>1395493</v>
      </c>
      <c r="V186" s="8">
        <v>0</v>
      </c>
      <c r="W186" s="8">
        <v>0</v>
      </c>
      <c r="X186" s="8">
        <v>0</v>
      </c>
      <c r="Y186" s="8">
        <v>1395493</v>
      </c>
      <c r="Z186" s="8">
        <v>1395493</v>
      </c>
      <c r="AA186" s="8">
        <v>0</v>
      </c>
      <c r="AB186" s="8">
        <v>0</v>
      </c>
      <c r="AC186" s="8">
        <v>0</v>
      </c>
      <c r="AD186" s="9">
        <f t="shared" si="2"/>
        <v>0.76571605098141637</v>
      </c>
      <c r="AE186" s="8">
        <v>0</v>
      </c>
    </row>
    <row r="187" spans="1:31" ht="45" customHeight="1" outlineLevel="3">
      <c r="A187" s="6" t="s">
        <v>328</v>
      </c>
      <c r="B187" s="7" t="s">
        <v>329</v>
      </c>
      <c r="C187" s="7"/>
      <c r="D187" s="7"/>
      <c r="E187" s="7"/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6703641</v>
      </c>
      <c r="P187" s="8">
        <v>0</v>
      </c>
      <c r="Q187" s="8">
        <v>0</v>
      </c>
      <c r="R187" s="8">
        <v>0</v>
      </c>
      <c r="S187" s="8">
        <v>0</v>
      </c>
      <c r="T187" s="8">
        <v>4796345</v>
      </c>
      <c r="U187" s="8">
        <v>4796345</v>
      </c>
      <c r="V187" s="8">
        <v>0</v>
      </c>
      <c r="W187" s="8">
        <v>0</v>
      </c>
      <c r="X187" s="8">
        <v>0</v>
      </c>
      <c r="Y187" s="8">
        <v>4796345</v>
      </c>
      <c r="Z187" s="8">
        <v>4796345</v>
      </c>
      <c r="AA187" s="8">
        <v>0</v>
      </c>
      <c r="AB187" s="8">
        <v>0</v>
      </c>
      <c r="AC187" s="8">
        <v>0</v>
      </c>
      <c r="AD187" s="9">
        <f t="shared" si="2"/>
        <v>0.71548357079384173</v>
      </c>
      <c r="AE187" s="8">
        <v>0</v>
      </c>
    </row>
    <row r="188" spans="1:31" ht="60" customHeight="1" outlineLevel="3">
      <c r="A188" s="6" t="s">
        <v>330</v>
      </c>
      <c r="B188" s="7" t="s">
        <v>331</v>
      </c>
      <c r="C188" s="7"/>
      <c r="D188" s="7"/>
      <c r="E188" s="7"/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8100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9">
        <f t="shared" si="2"/>
        <v>0</v>
      </c>
      <c r="AE188" s="8">
        <v>0</v>
      </c>
    </row>
    <row r="189" spans="1:31" ht="105" customHeight="1" outlineLevel="3">
      <c r="A189" s="6" t="s">
        <v>332</v>
      </c>
      <c r="B189" s="7" t="s">
        <v>333</v>
      </c>
      <c r="C189" s="7"/>
      <c r="D189" s="7"/>
      <c r="E189" s="7"/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24400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9">
        <f t="shared" si="2"/>
        <v>0</v>
      </c>
      <c r="AE189" s="8">
        <v>0</v>
      </c>
    </row>
    <row r="190" spans="1:31" ht="90" customHeight="1" outlineLevel="3">
      <c r="A190" s="6" t="s">
        <v>334</v>
      </c>
      <c r="B190" s="7" t="s">
        <v>335</v>
      </c>
      <c r="C190" s="7"/>
      <c r="D190" s="7"/>
      <c r="E190" s="7"/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71700</v>
      </c>
      <c r="P190" s="8">
        <v>0</v>
      </c>
      <c r="Q190" s="8">
        <v>0</v>
      </c>
      <c r="R190" s="8">
        <v>0</v>
      </c>
      <c r="S190" s="8">
        <v>0</v>
      </c>
      <c r="T190" s="8">
        <v>38300</v>
      </c>
      <c r="U190" s="8">
        <v>38300</v>
      </c>
      <c r="V190" s="8">
        <v>0</v>
      </c>
      <c r="W190" s="8">
        <v>0</v>
      </c>
      <c r="X190" s="8">
        <v>0</v>
      </c>
      <c r="Y190" s="8">
        <v>38300</v>
      </c>
      <c r="Z190" s="8">
        <v>38300</v>
      </c>
      <c r="AA190" s="8">
        <v>0</v>
      </c>
      <c r="AB190" s="8">
        <v>0</v>
      </c>
      <c r="AC190" s="8">
        <v>0</v>
      </c>
      <c r="AD190" s="9">
        <f t="shared" si="2"/>
        <v>0.53417015341701535</v>
      </c>
      <c r="AE190" s="8">
        <v>0</v>
      </c>
    </row>
    <row r="191" spans="1:31" ht="45" customHeight="1" outlineLevel="3">
      <c r="A191" s="6" t="s">
        <v>262</v>
      </c>
      <c r="B191" s="7" t="s">
        <v>336</v>
      </c>
      <c r="C191" s="7"/>
      <c r="D191" s="7"/>
      <c r="E191" s="7"/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4954700</v>
      </c>
      <c r="P191" s="8">
        <v>0</v>
      </c>
      <c r="Q191" s="8">
        <v>0</v>
      </c>
      <c r="R191" s="8">
        <v>0</v>
      </c>
      <c r="S191" s="8">
        <v>0</v>
      </c>
      <c r="T191" s="8">
        <v>4057610.18</v>
      </c>
      <c r="U191" s="8">
        <v>4057610.18</v>
      </c>
      <c r="V191" s="8">
        <v>0</v>
      </c>
      <c r="W191" s="8">
        <v>0</v>
      </c>
      <c r="X191" s="8">
        <v>0</v>
      </c>
      <c r="Y191" s="8">
        <v>4057610.18</v>
      </c>
      <c r="Z191" s="8">
        <v>4057610.18</v>
      </c>
      <c r="AA191" s="8">
        <v>0</v>
      </c>
      <c r="AB191" s="8">
        <v>0</v>
      </c>
      <c r="AC191" s="8">
        <v>0</v>
      </c>
      <c r="AD191" s="9">
        <f t="shared" si="2"/>
        <v>0.81894164732476238</v>
      </c>
      <c r="AE191" s="8">
        <v>0</v>
      </c>
    </row>
    <row r="192" spans="1:31" ht="105" customHeight="1" outlineLevel="3">
      <c r="A192" s="6" t="s">
        <v>337</v>
      </c>
      <c r="B192" s="7" t="s">
        <v>338</v>
      </c>
      <c r="C192" s="7"/>
      <c r="D192" s="7"/>
      <c r="E192" s="7"/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25100</v>
      </c>
      <c r="P192" s="8">
        <v>0</v>
      </c>
      <c r="Q192" s="8">
        <v>0</v>
      </c>
      <c r="R192" s="8">
        <v>0</v>
      </c>
      <c r="S192" s="8">
        <v>0</v>
      </c>
      <c r="T192" s="8">
        <v>5800</v>
      </c>
      <c r="U192" s="8">
        <v>5800</v>
      </c>
      <c r="V192" s="8">
        <v>0</v>
      </c>
      <c r="W192" s="8">
        <v>0</v>
      </c>
      <c r="X192" s="8">
        <v>0</v>
      </c>
      <c r="Y192" s="8">
        <v>5800</v>
      </c>
      <c r="Z192" s="8">
        <v>5800</v>
      </c>
      <c r="AA192" s="8">
        <v>0</v>
      </c>
      <c r="AB192" s="8">
        <v>0</v>
      </c>
      <c r="AC192" s="8">
        <v>0</v>
      </c>
      <c r="AD192" s="9">
        <f t="shared" si="2"/>
        <v>0.23107569721115537</v>
      </c>
      <c r="AE192" s="8">
        <v>0</v>
      </c>
    </row>
    <row r="193" spans="1:31" ht="105" customHeight="1" outlineLevel="3">
      <c r="A193" s="6" t="s">
        <v>339</v>
      </c>
      <c r="B193" s="7" t="s">
        <v>340</v>
      </c>
      <c r="C193" s="7"/>
      <c r="D193" s="7"/>
      <c r="E193" s="7"/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17900</v>
      </c>
      <c r="P193" s="8">
        <v>0</v>
      </c>
      <c r="Q193" s="8">
        <v>0</v>
      </c>
      <c r="R193" s="8">
        <v>0</v>
      </c>
      <c r="S193" s="8">
        <v>0</v>
      </c>
      <c r="T193" s="8">
        <v>9562</v>
      </c>
      <c r="U193" s="8">
        <v>9562</v>
      </c>
      <c r="V193" s="8">
        <v>0</v>
      </c>
      <c r="W193" s="8">
        <v>0</v>
      </c>
      <c r="X193" s="8">
        <v>0</v>
      </c>
      <c r="Y193" s="8">
        <v>9562</v>
      </c>
      <c r="Z193" s="8">
        <v>9562</v>
      </c>
      <c r="AA193" s="8">
        <v>0</v>
      </c>
      <c r="AB193" s="8">
        <v>0</v>
      </c>
      <c r="AC193" s="8">
        <v>0</v>
      </c>
      <c r="AD193" s="9">
        <f t="shared" si="2"/>
        <v>0.53418994413407817</v>
      </c>
      <c r="AE193" s="8">
        <v>0</v>
      </c>
    </row>
    <row r="194" spans="1:31" ht="90" customHeight="1" outlineLevel="3">
      <c r="A194" s="6" t="s">
        <v>341</v>
      </c>
      <c r="B194" s="7" t="s">
        <v>342</v>
      </c>
      <c r="C194" s="7"/>
      <c r="D194" s="7"/>
      <c r="E194" s="7"/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200000</v>
      </c>
      <c r="P194" s="8">
        <v>0</v>
      </c>
      <c r="Q194" s="8">
        <v>0</v>
      </c>
      <c r="R194" s="8">
        <v>0</v>
      </c>
      <c r="S194" s="8">
        <v>0</v>
      </c>
      <c r="T194" s="8">
        <v>200000</v>
      </c>
      <c r="U194" s="8">
        <v>200000</v>
      </c>
      <c r="V194" s="8">
        <v>0</v>
      </c>
      <c r="W194" s="8">
        <v>0</v>
      </c>
      <c r="X194" s="8">
        <v>0</v>
      </c>
      <c r="Y194" s="8">
        <v>200000</v>
      </c>
      <c r="Z194" s="8">
        <v>200000</v>
      </c>
      <c r="AA194" s="8">
        <v>0</v>
      </c>
      <c r="AB194" s="8">
        <v>0</v>
      </c>
      <c r="AC194" s="8">
        <v>0</v>
      </c>
      <c r="AD194" s="9">
        <f t="shared" si="2"/>
        <v>1</v>
      </c>
      <c r="AE194" s="8">
        <v>0</v>
      </c>
    </row>
    <row r="195" spans="1:31" ht="105" customHeight="1" outlineLevel="3">
      <c r="A195" s="6" t="s">
        <v>343</v>
      </c>
      <c r="B195" s="7" t="s">
        <v>344</v>
      </c>
      <c r="C195" s="7"/>
      <c r="D195" s="7"/>
      <c r="E195" s="7"/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9" t="e">
        <f t="shared" si="2"/>
        <v>#DIV/0!</v>
      </c>
      <c r="AE195" s="8">
        <v>0</v>
      </c>
    </row>
    <row r="196" spans="1:31" ht="45" customHeight="1" outlineLevel="3">
      <c r="A196" s="6" t="s">
        <v>262</v>
      </c>
      <c r="B196" s="7" t="s">
        <v>345</v>
      </c>
      <c r="C196" s="7"/>
      <c r="D196" s="7"/>
      <c r="E196" s="7"/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1238700</v>
      </c>
      <c r="P196" s="8">
        <v>0</v>
      </c>
      <c r="Q196" s="8">
        <v>0</v>
      </c>
      <c r="R196" s="8">
        <v>0</v>
      </c>
      <c r="S196" s="8">
        <v>0</v>
      </c>
      <c r="T196" s="8">
        <v>873011</v>
      </c>
      <c r="U196" s="8">
        <v>873011</v>
      </c>
      <c r="V196" s="8">
        <v>0</v>
      </c>
      <c r="W196" s="8">
        <v>0</v>
      </c>
      <c r="X196" s="8">
        <v>0</v>
      </c>
      <c r="Y196" s="8">
        <v>873011</v>
      </c>
      <c r="Z196" s="8">
        <v>873011</v>
      </c>
      <c r="AA196" s="8">
        <v>0</v>
      </c>
      <c r="AB196" s="8">
        <v>0</v>
      </c>
      <c r="AC196" s="8">
        <v>0</v>
      </c>
      <c r="AD196" s="9">
        <f t="shared" si="2"/>
        <v>0.70478001130217161</v>
      </c>
      <c r="AE196" s="8">
        <v>0</v>
      </c>
    </row>
    <row r="197" spans="1:31" ht="60" customHeight="1" outlineLevel="1">
      <c r="A197" s="6" t="s">
        <v>346</v>
      </c>
      <c r="B197" s="7" t="s">
        <v>347</v>
      </c>
      <c r="C197" s="7"/>
      <c r="D197" s="7"/>
      <c r="E197" s="7"/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10431708</v>
      </c>
      <c r="P197" s="8">
        <v>0</v>
      </c>
      <c r="Q197" s="8">
        <v>0</v>
      </c>
      <c r="R197" s="8">
        <v>0</v>
      </c>
      <c r="S197" s="8">
        <v>0</v>
      </c>
      <c r="T197" s="8">
        <v>8569387.1400000006</v>
      </c>
      <c r="U197" s="8">
        <v>8569387.1400000006</v>
      </c>
      <c r="V197" s="8">
        <v>0</v>
      </c>
      <c r="W197" s="8">
        <v>0</v>
      </c>
      <c r="X197" s="8">
        <v>0</v>
      </c>
      <c r="Y197" s="8">
        <v>8547587.1300000008</v>
      </c>
      <c r="Z197" s="8">
        <v>8547587.1300000008</v>
      </c>
      <c r="AA197" s="8">
        <v>0</v>
      </c>
      <c r="AB197" s="8">
        <v>0</v>
      </c>
      <c r="AC197" s="8">
        <v>0</v>
      </c>
      <c r="AD197" s="9">
        <f t="shared" si="2"/>
        <v>0.81938519847373037</v>
      </c>
      <c r="AE197" s="8">
        <v>0</v>
      </c>
    </row>
    <row r="198" spans="1:31" ht="45" customHeight="1" outlineLevel="2">
      <c r="A198" s="6" t="s">
        <v>348</v>
      </c>
      <c r="B198" s="7" t="s">
        <v>349</v>
      </c>
      <c r="C198" s="7"/>
      <c r="D198" s="7"/>
      <c r="E198" s="7"/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10431708</v>
      </c>
      <c r="P198" s="8">
        <v>0</v>
      </c>
      <c r="Q198" s="8">
        <v>0</v>
      </c>
      <c r="R198" s="8">
        <v>0</v>
      </c>
      <c r="S198" s="8">
        <v>0</v>
      </c>
      <c r="T198" s="8">
        <v>8569387.1400000006</v>
      </c>
      <c r="U198" s="8">
        <v>8569387.1400000006</v>
      </c>
      <c r="V198" s="8">
        <v>0</v>
      </c>
      <c r="W198" s="8">
        <v>0</v>
      </c>
      <c r="X198" s="8">
        <v>0</v>
      </c>
      <c r="Y198" s="8">
        <v>8547587.1300000008</v>
      </c>
      <c r="Z198" s="8">
        <v>8547587.1300000008</v>
      </c>
      <c r="AA198" s="8">
        <v>0</v>
      </c>
      <c r="AB198" s="8">
        <v>0</v>
      </c>
      <c r="AC198" s="8">
        <v>0</v>
      </c>
      <c r="AD198" s="9">
        <f t="shared" si="2"/>
        <v>0.81938519847373037</v>
      </c>
      <c r="AE198" s="8">
        <v>0</v>
      </c>
    </row>
    <row r="199" spans="1:31" ht="45" customHeight="1" outlineLevel="3">
      <c r="A199" s="6" t="s">
        <v>254</v>
      </c>
      <c r="B199" s="7" t="s">
        <v>350</v>
      </c>
      <c r="C199" s="7"/>
      <c r="D199" s="7"/>
      <c r="E199" s="7"/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8176608</v>
      </c>
      <c r="P199" s="8">
        <v>0</v>
      </c>
      <c r="Q199" s="8">
        <v>0</v>
      </c>
      <c r="R199" s="8">
        <v>0</v>
      </c>
      <c r="S199" s="8">
        <v>0</v>
      </c>
      <c r="T199" s="8">
        <v>6465299</v>
      </c>
      <c r="U199" s="8">
        <v>6465299</v>
      </c>
      <c r="V199" s="8">
        <v>0</v>
      </c>
      <c r="W199" s="8">
        <v>0</v>
      </c>
      <c r="X199" s="8">
        <v>0</v>
      </c>
      <c r="Y199" s="8">
        <v>6443499</v>
      </c>
      <c r="Z199" s="8">
        <v>6443499</v>
      </c>
      <c r="AA199" s="8">
        <v>0</v>
      </c>
      <c r="AB199" s="8">
        <v>0</v>
      </c>
      <c r="AC199" s="8">
        <v>0</v>
      </c>
      <c r="AD199" s="9">
        <f t="shared" si="2"/>
        <v>0.78804059091496126</v>
      </c>
      <c r="AE199" s="8">
        <v>0</v>
      </c>
    </row>
    <row r="200" spans="1:31" ht="90" customHeight="1" outlineLevel="3">
      <c r="A200" s="6" t="s">
        <v>222</v>
      </c>
      <c r="B200" s="7" t="s">
        <v>351</v>
      </c>
      <c r="C200" s="7"/>
      <c r="D200" s="7"/>
      <c r="E200" s="7"/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31500</v>
      </c>
      <c r="P200" s="8">
        <v>0</v>
      </c>
      <c r="Q200" s="8">
        <v>0</v>
      </c>
      <c r="R200" s="8">
        <v>0</v>
      </c>
      <c r="S200" s="8">
        <v>0</v>
      </c>
      <c r="T200" s="8">
        <v>17500</v>
      </c>
      <c r="U200" s="8">
        <v>17500</v>
      </c>
      <c r="V200" s="8">
        <v>0</v>
      </c>
      <c r="W200" s="8">
        <v>0</v>
      </c>
      <c r="X200" s="8">
        <v>0</v>
      </c>
      <c r="Y200" s="8">
        <v>17500</v>
      </c>
      <c r="Z200" s="8">
        <v>17500</v>
      </c>
      <c r="AA200" s="8">
        <v>0</v>
      </c>
      <c r="AB200" s="8">
        <v>0</v>
      </c>
      <c r="AC200" s="8">
        <v>0</v>
      </c>
      <c r="AD200" s="9">
        <f t="shared" si="2"/>
        <v>0.55555555555555558</v>
      </c>
      <c r="AE200" s="8">
        <v>0</v>
      </c>
    </row>
    <row r="201" spans="1:31" ht="165" customHeight="1" outlineLevel="3">
      <c r="A201" s="6" t="s">
        <v>352</v>
      </c>
      <c r="B201" s="7" t="s">
        <v>353</v>
      </c>
      <c r="C201" s="7"/>
      <c r="D201" s="7"/>
      <c r="E201" s="7"/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1554400</v>
      </c>
      <c r="P201" s="8">
        <v>0</v>
      </c>
      <c r="Q201" s="8">
        <v>0</v>
      </c>
      <c r="R201" s="8">
        <v>0</v>
      </c>
      <c r="S201" s="8">
        <v>0</v>
      </c>
      <c r="T201" s="8">
        <v>1554400</v>
      </c>
      <c r="U201" s="8">
        <v>1554400</v>
      </c>
      <c r="V201" s="8">
        <v>0</v>
      </c>
      <c r="W201" s="8">
        <v>0</v>
      </c>
      <c r="X201" s="8">
        <v>0</v>
      </c>
      <c r="Y201" s="8">
        <v>1554400</v>
      </c>
      <c r="Z201" s="8">
        <v>1554400</v>
      </c>
      <c r="AA201" s="8">
        <v>0</v>
      </c>
      <c r="AB201" s="8">
        <v>0</v>
      </c>
      <c r="AC201" s="8">
        <v>0</v>
      </c>
      <c r="AD201" s="9">
        <f t="shared" si="2"/>
        <v>1</v>
      </c>
      <c r="AE201" s="8">
        <v>0</v>
      </c>
    </row>
    <row r="202" spans="1:31" ht="90" customHeight="1" outlineLevel="3">
      <c r="A202" s="6" t="s">
        <v>334</v>
      </c>
      <c r="B202" s="7" t="s">
        <v>354</v>
      </c>
      <c r="C202" s="7"/>
      <c r="D202" s="7"/>
      <c r="E202" s="7"/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24000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9">
        <f t="shared" ref="AD202:AD265" si="3">Y202/O202*100%</f>
        <v>0</v>
      </c>
      <c r="AE202" s="8">
        <v>0</v>
      </c>
    </row>
    <row r="203" spans="1:31" ht="45" customHeight="1" outlineLevel="3">
      <c r="A203" s="6" t="s">
        <v>262</v>
      </c>
      <c r="B203" s="7" t="s">
        <v>355</v>
      </c>
      <c r="C203" s="7"/>
      <c r="D203" s="7"/>
      <c r="E203" s="7"/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511400</v>
      </c>
      <c r="P203" s="8">
        <v>0</v>
      </c>
      <c r="Q203" s="8">
        <v>0</v>
      </c>
      <c r="R203" s="8">
        <v>0</v>
      </c>
      <c r="S203" s="8">
        <v>0</v>
      </c>
      <c r="T203" s="8">
        <v>435029.14</v>
      </c>
      <c r="U203" s="8">
        <v>435029.14</v>
      </c>
      <c r="V203" s="8">
        <v>0</v>
      </c>
      <c r="W203" s="8">
        <v>0</v>
      </c>
      <c r="X203" s="8">
        <v>0</v>
      </c>
      <c r="Y203" s="8">
        <v>435029.13</v>
      </c>
      <c r="Z203" s="8">
        <v>435029.13</v>
      </c>
      <c r="AA203" s="8">
        <v>0</v>
      </c>
      <c r="AB203" s="8">
        <v>0</v>
      </c>
      <c r="AC203" s="8">
        <v>0</v>
      </c>
      <c r="AD203" s="9">
        <f t="shared" si="3"/>
        <v>0.850663140398905</v>
      </c>
      <c r="AE203" s="8">
        <v>0</v>
      </c>
    </row>
    <row r="204" spans="1:31" ht="90" customHeight="1" outlineLevel="3">
      <c r="A204" s="6" t="s">
        <v>334</v>
      </c>
      <c r="B204" s="7" t="s">
        <v>356</v>
      </c>
      <c r="C204" s="7"/>
      <c r="D204" s="7"/>
      <c r="E204" s="7"/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6000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9">
        <f t="shared" si="3"/>
        <v>0</v>
      </c>
      <c r="AE204" s="8">
        <v>0</v>
      </c>
    </row>
    <row r="205" spans="1:31" ht="45" customHeight="1" outlineLevel="3">
      <c r="A205" s="6" t="s">
        <v>262</v>
      </c>
      <c r="B205" s="7" t="s">
        <v>357</v>
      </c>
      <c r="C205" s="7"/>
      <c r="D205" s="7"/>
      <c r="E205" s="7"/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127800</v>
      </c>
      <c r="P205" s="8">
        <v>0</v>
      </c>
      <c r="Q205" s="8">
        <v>0</v>
      </c>
      <c r="R205" s="8">
        <v>0</v>
      </c>
      <c r="S205" s="8">
        <v>0</v>
      </c>
      <c r="T205" s="8">
        <v>97159</v>
      </c>
      <c r="U205" s="8">
        <v>97159</v>
      </c>
      <c r="V205" s="8">
        <v>0</v>
      </c>
      <c r="W205" s="8">
        <v>0</v>
      </c>
      <c r="X205" s="8">
        <v>0</v>
      </c>
      <c r="Y205" s="8">
        <v>97159</v>
      </c>
      <c r="Z205" s="8">
        <v>97159</v>
      </c>
      <c r="AA205" s="8">
        <v>0</v>
      </c>
      <c r="AB205" s="8">
        <v>0</v>
      </c>
      <c r="AC205" s="8">
        <v>0</v>
      </c>
      <c r="AD205" s="9">
        <f t="shared" si="3"/>
        <v>0.76024256651017219</v>
      </c>
      <c r="AE205" s="8">
        <v>0</v>
      </c>
    </row>
    <row r="206" spans="1:31" ht="45" customHeight="1" outlineLevel="1">
      <c r="A206" s="6" t="s">
        <v>358</v>
      </c>
      <c r="B206" s="7" t="s">
        <v>359</v>
      </c>
      <c r="C206" s="7"/>
      <c r="D206" s="7"/>
      <c r="E206" s="7"/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94500</v>
      </c>
      <c r="P206" s="8">
        <v>0</v>
      </c>
      <c r="Q206" s="8">
        <v>0</v>
      </c>
      <c r="R206" s="8">
        <v>0</v>
      </c>
      <c r="S206" s="8">
        <v>0</v>
      </c>
      <c r="T206" s="8">
        <v>62940</v>
      </c>
      <c r="U206" s="8">
        <v>62940</v>
      </c>
      <c r="V206" s="8">
        <v>0</v>
      </c>
      <c r="W206" s="8">
        <v>0</v>
      </c>
      <c r="X206" s="8">
        <v>0</v>
      </c>
      <c r="Y206" s="8">
        <v>62939.15</v>
      </c>
      <c r="Z206" s="8">
        <v>62939.15</v>
      </c>
      <c r="AA206" s="8">
        <v>0</v>
      </c>
      <c r="AB206" s="8">
        <v>0</v>
      </c>
      <c r="AC206" s="8">
        <v>0</v>
      </c>
      <c r="AD206" s="9">
        <f t="shared" si="3"/>
        <v>0.66602275132275135</v>
      </c>
      <c r="AE206" s="8">
        <v>0</v>
      </c>
    </row>
    <row r="207" spans="1:31" ht="30" customHeight="1" outlineLevel="2">
      <c r="A207" s="6" t="s">
        <v>360</v>
      </c>
      <c r="B207" s="7" t="s">
        <v>361</v>
      </c>
      <c r="C207" s="7"/>
      <c r="D207" s="7"/>
      <c r="E207" s="7"/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25000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9">
        <f t="shared" si="3"/>
        <v>0</v>
      </c>
      <c r="AE207" s="8">
        <v>0</v>
      </c>
    </row>
    <row r="208" spans="1:31" ht="60" customHeight="1" outlineLevel="3">
      <c r="A208" s="6" t="s">
        <v>362</v>
      </c>
      <c r="B208" s="7" t="s">
        <v>363</v>
      </c>
      <c r="C208" s="7"/>
      <c r="D208" s="7"/>
      <c r="E208" s="7"/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25000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9">
        <f t="shared" si="3"/>
        <v>0</v>
      </c>
      <c r="AE208" s="8">
        <v>0</v>
      </c>
    </row>
    <row r="209" spans="1:31" ht="30" customHeight="1" outlineLevel="2">
      <c r="A209" s="6" t="s">
        <v>364</v>
      </c>
      <c r="B209" s="7" t="s">
        <v>365</v>
      </c>
      <c r="C209" s="7"/>
      <c r="D209" s="7"/>
      <c r="E209" s="7"/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55840</v>
      </c>
      <c r="P209" s="8">
        <v>0</v>
      </c>
      <c r="Q209" s="8">
        <v>0</v>
      </c>
      <c r="R209" s="8">
        <v>0</v>
      </c>
      <c r="S209" s="8">
        <v>0</v>
      </c>
      <c r="T209" s="8">
        <v>55840</v>
      </c>
      <c r="U209" s="8">
        <v>55840</v>
      </c>
      <c r="V209" s="8">
        <v>0</v>
      </c>
      <c r="W209" s="8">
        <v>0</v>
      </c>
      <c r="X209" s="8">
        <v>0</v>
      </c>
      <c r="Y209" s="8">
        <v>55839.15</v>
      </c>
      <c r="Z209" s="8">
        <v>55839.15</v>
      </c>
      <c r="AA209" s="8">
        <v>0</v>
      </c>
      <c r="AB209" s="8">
        <v>0</v>
      </c>
      <c r="AC209" s="8">
        <v>0</v>
      </c>
      <c r="AD209" s="9">
        <f t="shared" si="3"/>
        <v>0.99998477793696283</v>
      </c>
      <c r="AE209" s="8">
        <v>0</v>
      </c>
    </row>
    <row r="210" spans="1:31" ht="60" customHeight="1" outlineLevel="3">
      <c r="A210" s="6" t="s">
        <v>362</v>
      </c>
      <c r="B210" s="7" t="s">
        <v>366</v>
      </c>
      <c r="C210" s="7"/>
      <c r="D210" s="7"/>
      <c r="E210" s="7"/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55840</v>
      </c>
      <c r="P210" s="8">
        <v>0</v>
      </c>
      <c r="Q210" s="8">
        <v>0</v>
      </c>
      <c r="R210" s="8">
        <v>0</v>
      </c>
      <c r="S210" s="8">
        <v>0</v>
      </c>
      <c r="T210" s="8">
        <v>55840</v>
      </c>
      <c r="U210" s="8">
        <v>55840</v>
      </c>
      <c r="V210" s="8">
        <v>0</v>
      </c>
      <c r="W210" s="8">
        <v>0</v>
      </c>
      <c r="X210" s="8">
        <v>0</v>
      </c>
      <c r="Y210" s="8">
        <v>55839.15</v>
      </c>
      <c r="Z210" s="8">
        <v>55839.15</v>
      </c>
      <c r="AA210" s="8">
        <v>0</v>
      </c>
      <c r="AB210" s="8">
        <v>0</v>
      </c>
      <c r="AC210" s="8">
        <v>0</v>
      </c>
      <c r="AD210" s="9">
        <f t="shared" si="3"/>
        <v>0.99998477793696283</v>
      </c>
      <c r="AE210" s="8">
        <v>0</v>
      </c>
    </row>
    <row r="211" spans="1:31" ht="45" customHeight="1" outlineLevel="2">
      <c r="A211" s="6" t="s">
        <v>367</v>
      </c>
      <c r="B211" s="7" t="s">
        <v>368</v>
      </c>
      <c r="C211" s="7"/>
      <c r="D211" s="7"/>
      <c r="E211" s="7"/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13660</v>
      </c>
      <c r="P211" s="8">
        <v>0</v>
      </c>
      <c r="Q211" s="8">
        <v>0</v>
      </c>
      <c r="R211" s="8">
        <v>0</v>
      </c>
      <c r="S211" s="8">
        <v>0</v>
      </c>
      <c r="T211" s="8">
        <v>7100</v>
      </c>
      <c r="U211" s="8">
        <v>7100</v>
      </c>
      <c r="V211" s="8">
        <v>0</v>
      </c>
      <c r="W211" s="8">
        <v>0</v>
      </c>
      <c r="X211" s="8">
        <v>0</v>
      </c>
      <c r="Y211" s="8">
        <v>7100</v>
      </c>
      <c r="Z211" s="8">
        <v>7100</v>
      </c>
      <c r="AA211" s="8">
        <v>0</v>
      </c>
      <c r="AB211" s="8">
        <v>0</v>
      </c>
      <c r="AC211" s="8">
        <v>0</v>
      </c>
      <c r="AD211" s="9">
        <f t="shared" si="3"/>
        <v>0.51976573938506587</v>
      </c>
      <c r="AE211" s="8">
        <v>0</v>
      </c>
    </row>
    <row r="212" spans="1:31" ht="60" customHeight="1" outlineLevel="3">
      <c r="A212" s="6" t="s">
        <v>362</v>
      </c>
      <c r="B212" s="7" t="s">
        <v>369</v>
      </c>
      <c r="C212" s="7"/>
      <c r="D212" s="7"/>
      <c r="E212" s="7"/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13660</v>
      </c>
      <c r="P212" s="8">
        <v>0</v>
      </c>
      <c r="Q212" s="8">
        <v>0</v>
      </c>
      <c r="R212" s="8">
        <v>0</v>
      </c>
      <c r="S212" s="8">
        <v>0</v>
      </c>
      <c r="T212" s="8">
        <v>7100</v>
      </c>
      <c r="U212" s="8">
        <v>7100</v>
      </c>
      <c r="V212" s="8">
        <v>0</v>
      </c>
      <c r="W212" s="8">
        <v>0</v>
      </c>
      <c r="X212" s="8">
        <v>0</v>
      </c>
      <c r="Y212" s="8">
        <v>7100</v>
      </c>
      <c r="Z212" s="8">
        <v>7100</v>
      </c>
      <c r="AA212" s="8">
        <v>0</v>
      </c>
      <c r="AB212" s="8">
        <v>0</v>
      </c>
      <c r="AC212" s="8">
        <v>0</v>
      </c>
      <c r="AD212" s="9">
        <f t="shared" si="3"/>
        <v>0.51976573938506587</v>
      </c>
      <c r="AE212" s="8">
        <v>0</v>
      </c>
    </row>
    <row r="213" spans="1:31" ht="75" customHeight="1" outlineLevel="1">
      <c r="A213" s="6" t="s">
        <v>370</v>
      </c>
      <c r="B213" s="7" t="s">
        <v>371</v>
      </c>
      <c r="C213" s="7"/>
      <c r="D213" s="7"/>
      <c r="E213" s="7"/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5253900</v>
      </c>
      <c r="P213" s="8">
        <v>0</v>
      </c>
      <c r="Q213" s="8">
        <v>0</v>
      </c>
      <c r="R213" s="8">
        <v>0</v>
      </c>
      <c r="S213" s="8">
        <v>0</v>
      </c>
      <c r="T213" s="8">
        <v>3714381.88</v>
      </c>
      <c r="U213" s="8">
        <v>3714381.88</v>
      </c>
      <c r="V213" s="8">
        <v>0</v>
      </c>
      <c r="W213" s="8">
        <v>0</v>
      </c>
      <c r="X213" s="8">
        <v>0</v>
      </c>
      <c r="Y213" s="8">
        <v>3713206.21</v>
      </c>
      <c r="Z213" s="8">
        <v>3713206.21</v>
      </c>
      <c r="AA213" s="8">
        <v>0</v>
      </c>
      <c r="AB213" s="8">
        <v>0</v>
      </c>
      <c r="AC213" s="8">
        <v>0</v>
      </c>
      <c r="AD213" s="9">
        <f t="shared" si="3"/>
        <v>0.70675235729648456</v>
      </c>
      <c r="AE213" s="8">
        <v>0</v>
      </c>
    </row>
    <row r="214" spans="1:31" ht="75" customHeight="1" outlineLevel="2">
      <c r="A214" s="6" t="s">
        <v>372</v>
      </c>
      <c r="B214" s="7" t="s">
        <v>373</v>
      </c>
      <c r="C214" s="7"/>
      <c r="D214" s="7"/>
      <c r="E214" s="7"/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5253900</v>
      </c>
      <c r="P214" s="8">
        <v>0</v>
      </c>
      <c r="Q214" s="8">
        <v>0</v>
      </c>
      <c r="R214" s="8">
        <v>0</v>
      </c>
      <c r="S214" s="8">
        <v>0</v>
      </c>
      <c r="T214" s="8">
        <v>3714381.88</v>
      </c>
      <c r="U214" s="8">
        <v>3714381.88</v>
      </c>
      <c r="V214" s="8">
        <v>0</v>
      </c>
      <c r="W214" s="8">
        <v>0</v>
      </c>
      <c r="X214" s="8">
        <v>0</v>
      </c>
      <c r="Y214" s="8">
        <v>3713206.21</v>
      </c>
      <c r="Z214" s="8">
        <v>3713206.21</v>
      </c>
      <c r="AA214" s="8">
        <v>0</v>
      </c>
      <c r="AB214" s="8">
        <v>0</v>
      </c>
      <c r="AC214" s="8">
        <v>0</v>
      </c>
      <c r="AD214" s="9">
        <f t="shared" si="3"/>
        <v>0.70675235729648456</v>
      </c>
      <c r="AE214" s="8">
        <v>0</v>
      </c>
    </row>
    <row r="215" spans="1:31" ht="60" customHeight="1" outlineLevel="3">
      <c r="A215" s="6" t="s">
        <v>374</v>
      </c>
      <c r="B215" s="7" t="s">
        <v>375</v>
      </c>
      <c r="C215" s="7"/>
      <c r="D215" s="7"/>
      <c r="E215" s="7"/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5095900</v>
      </c>
      <c r="P215" s="8">
        <v>0</v>
      </c>
      <c r="Q215" s="8">
        <v>0</v>
      </c>
      <c r="R215" s="8">
        <v>0</v>
      </c>
      <c r="S215" s="8">
        <v>0</v>
      </c>
      <c r="T215" s="8">
        <v>3619945.68</v>
      </c>
      <c r="U215" s="8">
        <v>3619945.68</v>
      </c>
      <c r="V215" s="8">
        <v>0</v>
      </c>
      <c r="W215" s="8">
        <v>0</v>
      </c>
      <c r="X215" s="8">
        <v>0</v>
      </c>
      <c r="Y215" s="8">
        <v>3619296.5</v>
      </c>
      <c r="Z215" s="8">
        <v>3619296.5</v>
      </c>
      <c r="AA215" s="8">
        <v>0</v>
      </c>
      <c r="AB215" s="8">
        <v>0</v>
      </c>
      <c r="AC215" s="8">
        <v>0</v>
      </c>
      <c r="AD215" s="9">
        <f t="shared" si="3"/>
        <v>0.71023695519927788</v>
      </c>
      <c r="AE215" s="8">
        <v>0</v>
      </c>
    </row>
    <row r="216" spans="1:31" ht="45" customHeight="1" outlineLevel="3">
      <c r="A216" s="6" t="s">
        <v>262</v>
      </c>
      <c r="B216" s="7" t="s">
        <v>376</v>
      </c>
      <c r="C216" s="7"/>
      <c r="D216" s="7"/>
      <c r="E216" s="7"/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126400</v>
      </c>
      <c r="P216" s="8">
        <v>0</v>
      </c>
      <c r="Q216" s="8">
        <v>0</v>
      </c>
      <c r="R216" s="8">
        <v>0</v>
      </c>
      <c r="S216" s="8">
        <v>0</v>
      </c>
      <c r="T216" s="8">
        <v>77059.199999999997</v>
      </c>
      <c r="U216" s="8">
        <v>77059.199999999997</v>
      </c>
      <c r="V216" s="8">
        <v>0</v>
      </c>
      <c r="W216" s="8">
        <v>0</v>
      </c>
      <c r="X216" s="8">
        <v>0</v>
      </c>
      <c r="Y216" s="8">
        <v>77057.47</v>
      </c>
      <c r="Z216" s="8">
        <v>77057.47</v>
      </c>
      <c r="AA216" s="8">
        <v>0</v>
      </c>
      <c r="AB216" s="8">
        <v>0</v>
      </c>
      <c r="AC216" s="8">
        <v>0</v>
      </c>
      <c r="AD216" s="9">
        <f t="shared" si="3"/>
        <v>0.60963188291139236</v>
      </c>
      <c r="AE216" s="8">
        <v>0</v>
      </c>
    </row>
    <row r="217" spans="1:31" ht="45" customHeight="1" outlineLevel="3">
      <c r="A217" s="6" t="s">
        <v>262</v>
      </c>
      <c r="B217" s="7" t="s">
        <v>377</v>
      </c>
      <c r="C217" s="7"/>
      <c r="D217" s="7"/>
      <c r="E217" s="7"/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31600</v>
      </c>
      <c r="P217" s="8">
        <v>0</v>
      </c>
      <c r="Q217" s="8">
        <v>0</v>
      </c>
      <c r="R217" s="8">
        <v>0</v>
      </c>
      <c r="S217" s="8">
        <v>0</v>
      </c>
      <c r="T217" s="8">
        <v>17377</v>
      </c>
      <c r="U217" s="8">
        <v>17377</v>
      </c>
      <c r="V217" s="8">
        <v>0</v>
      </c>
      <c r="W217" s="8">
        <v>0</v>
      </c>
      <c r="X217" s="8">
        <v>0</v>
      </c>
      <c r="Y217" s="8">
        <v>16852.240000000002</v>
      </c>
      <c r="Z217" s="8">
        <v>16852.240000000002</v>
      </c>
      <c r="AA217" s="8">
        <v>0</v>
      </c>
      <c r="AB217" s="8">
        <v>0</v>
      </c>
      <c r="AC217" s="8">
        <v>0</v>
      </c>
      <c r="AD217" s="9">
        <f t="shared" si="3"/>
        <v>0.53329873417721529</v>
      </c>
      <c r="AE217" s="8">
        <v>0</v>
      </c>
    </row>
    <row r="218" spans="1:31" ht="60" customHeight="1">
      <c r="A218" s="6" t="s">
        <v>378</v>
      </c>
      <c r="B218" s="7" t="s">
        <v>379</v>
      </c>
      <c r="C218" s="7"/>
      <c r="D218" s="7"/>
      <c r="E218" s="7"/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598695</v>
      </c>
      <c r="P218" s="8">
        <v>0</v>
      </c>
      <c r="Q218" s="8">
        <v>0</v>
      </c>
      <c r="R218" s="8">
        <v>0</v>
      </c>
      <c r="S218" s="8">
        <v>0</v>
      </c>
      <c r="T218" s="8">
        <v>576450</v>
      </c>
      <c r="U218" s="8">
        <v>576450</v>
      </c>
      <c r="V218" s="8">
        <v>0</v>
      </c>
      <c r="W218" s="8">
        <v>0</v>
      </c>
      <c r="X218" s="8">
        <v>0</v>
      </c>
      <c r="Y218" s="8">
        <v>576450</v>
      </c>
      <c r="Z218" s="8">
        <v>576450</v>
      </c>
      <c r="AA218" s="8">
        <v>0</v>
      </c>
      <c r="AB218" s="8">
        <v>0</v>
      </c>
      <c r="AC218" s="8">
        <v>0</v>
      </c>
      <c r="AD218" s="9">
        <f t="shared" si="3"/>
        <v>0.96284418610477784</v>
      </c>
      <c r="AE218" s="8">
        <v>0</v>
      </c>
    </row>
    <row r="219" spans="1:31" ht="60" customHeight="1" outlineLevel="1">
      <c r="A219" s="6" t="s">
        <v>380</v>
      </c>
      <c r="B219" s="7" t="s">
        <v>379</v>
      </c>
      <c r="C219" s="7"/>
      <c r="D219" s="7"/>
      <c r="E219" s="7"/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598695</v>
      </c>
      <c r="P219" s="8">
        <v>0</v>
      </c>
      <c r="Q219" s="8">
        <v>0</v>
      </c>
      <c r="R219" s="8">
        <v>0</v>
      </c>
      <c r="S219" s="8">
        <v>0</v>
      </c>
      <c r="T219" s="8">
        <v>576450</v>
      </c>
      <c r="U219" s="8">
        <v>576450</v>
      </c>
      <c r="V219" s="8">
        <v>0</v>
      </c>
      <c r="W219" s="8">
        <v>0</v>
      </c>
      <c r="X219" s="8">
        <v>0</v>
      </c>
      <c r="Y219" s="8">
        <v>576450</v>
      </c>
      <c r="Z219" s="8">
        <v>576450</v>
      </c>
      <c r="AA219" s="8">
        <v>0</v>
      </c>
      <c r="AB219" s="8">
        <v>0</v>
      </c>
      <c r="AC219" s="8">
        <v>0</v>
      </c>
      <c r="AD219" s="9">
        <f t="shared" si="3"/>
        <v>0.96284418610477784</v>
      </c>
      <c r="AE219" s="8">
        <v>0</v>
      </c>
    </row>
    <row r="220" spans="1:31" ht="75" customHeight="1" outlineLevel="2">
      <c r="A220" s="6" t="s">
        <v>381</v>
      </c>
      <c r="B220" s="7" t="s">
        <v>382</v>
      </c>
      <c r="C220" s="7"/>
      <c r="D220" s="7"/>
      <c r="E220" s="7"/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598695</v>
      </c>
      <c r="P220" s="8">
        <v>0</v>
      </c>
      <c r="Q220" s="8">
        <v>0</v>
      </c>
      <c r="R220" s="8">
        <v>0</v>
      </c>
      <c r="S220" s="8">
        <v>0</v>
      </c>
      <c r="T220" s="8">
        <v>576450</v>
      </c>
      <c r="U220" s="8">
        <v>576450</v>
      </c>
      <c r="V220" s="8">
        <v>0</v>
      </c>
      <c r="W220" s="8">
        <v>0</v>
      </c>
      <c r="X220" s="8">
        <v>0</v>
      </c>
      <c r="Y220" s="8">
        <v>576450</v>
      </c>
      <c r="Z220" s="8">
        <v>576450</v>
      </c>
      <c r="AA220" s="8">
        <v>0</v>
      </c>
      <c r="AB220" s="8">
        <v>0</v>
      </c>
      <c r="AC220" s="8">
        <v>0</v>
      </c>
      <c r="AD220" s="9">
        <f t="shared" si="3"/>
        <v>0.96284418610477784</v>
      </c>
      <c r="AE220" s="8">
        <v>0</v>
      </c>
    </row>
    <row r="221" spans="1:31" ht="75" customHeight="1" outlineLevel="3">
      <c r="A221" s="6" t="s">
        <v>383</v>
      </c>
      <c r="B221" s="7" t="s">
        <v>384</v>
      </c>
      <c r="C221" s="7"/>
      <c r="D221" s="7"/>
      <c r="E221" s="7"/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9" t="e">
        <f t="shared" si="3"/>
        <v>#DIV/0!</v>
      </c>
      <c r="AE221" s="8">
        <v>0</v>
      </c>
    </row>
    <row r="222" spans="1:31" ht="75" customHeight="1" outlineLevel="3">
      <c r="A222" s="6" t="s">
        <v>385</v>
      </c>
      <c r="B222" s="7" t="s">
        <v>386</v>
      </c>
      <c r="C222" s="7"/>
      <c r="D222" s="7"/>
      <c r="E222" s="7"/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195990</v>
      </c>
      <c r="P222" s="8">
        <v>0</v>
      </c>
      <c r="Q222" s="8">
        <v>0</v>
      </c>
      <c r="R222" s="8">
        <v>0</v>
      </c>
      <c r="S222" s="8">
        <v>0</v>
      </c>
      <c r="T222" s="8">
        <v>195990</v>
      </c>
      <c r="U222" s="8">
        <v>195990</v>
      </c>
      <c r="V222" s="8">
        <v>0</v>
      </c>
      <c r="W222" s="8">
        <v>0</v>
      </c>
      <c r="X222" s="8">
        <v>0</v>
      </c>
      <c r="Y222" s="8">
        <v>195990</v>
      </c>
      <c r="Z222" s="8">
        <v>195990</v>
      </c>
      <c r="AA222" s="8">
        <v>0</v>
      </c>
      <c r="AB222" s="8">
        <v>0</v>
      </c>
      <c r="AC222" s="8">
        <v>0</v>
      </c>
      <c r="AD222" s="9">
        <f t="shared" si="3"/>
        <v>1</v>
      </c>
      <c r="AE222" s="8">
        <v>0</v>
      </c>
    </row>
    <row r="223" spans="1:31" ht="45" customHeight="1" outlineLevel="3">
      <c r="A223" s="6" t="s">
        <v>387</v>
      </c>
      <c r="B223" s="7" t="s">
        <v>388</v>
      </c>
      <c r="C223" s="7"/>
      <c r="D223" s="7"/>
      <c r="E223" s="7"/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264305</v>
      </c>
      <c r="P223" s="8">
        <v>0</v>
      </c>
      <c r="Q223" s="8">
        <v>0</v>
      </c>
      <c r="R223" s="8">
        <v>0</v>
      </c>
      <c r="S223" s="8">
        <v>0</v>
      </c>
      <c r="T223" s="8">
        <v>264305</v>
      </c>
      <c r="U223" s="8">
        <v>264305</v>
      </c>
      <c r="V223" s="8">
        <v>0</v>
      </c>
      <c r="W223" s="8">
        <v>0</v>
      </c>
      <c r="X223" s="8">
        <v>0</v>
      </c>
      <c r="Y223" s="8">
        <v>264305</v>
      </c>
      <c r="Z223" s="8">
        <v>264305</v>
      </c>
      <c r="AA223" s="8">
        <v>0</v>
      </c>
      <c r="AB223" s="8">
        <v>0</v>
      </c>
      <c r="AC223" s="8">
        <v>0</v>
      </c>
      <c r="AD223" s="9">
        <f t="shared" si="3"/>
        <v>1</v>
      </c>
      <c r="AE223" s="8">
        <v>0</v>
      </c>
    </row>
    <row r="224" spans="1:31" ht="75" customHeight="1" outlineLevel="3">
      <c r="A224" s="6" t="s">
        <v>389</v>
      </c>
      <c r="B224" s="7" t="s">
        <v>390</v>
      </c>
      <c r="C224" s="7"/>
      <c r="D224" s="7"/>
      <c r="E224" s="7"/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138400</v>
      </c>
      <c r="P224" s="8">
        <v>0</v>
      </c>
      <c r="Q224" s="8">
        <v>0</v>
      </c>
      <c r="R224" s="8">
        <v>0</v>
      </c>
      <c r="S224" s="8">
        <v>0</v>
      </c>
      <c r="T224" s="8">
        <v>116155</v>
      </c>
      <c r="U224" s="8">
        <v>116155</v>
      </c>
      <c r="V224" s="8">
        <v>0</v>
      </c>
      <c r="W224" s="8">
        <v>0</v>
      </c>
      <c r="X224" s="8">
        <v>0</v>
      </c>
      <c r="Y224" s="8">
        <v>116155</v>
      </c>
      <c r="Z224" s="8">
        <v>116155</v>
      </c>
      <c r="AA224" s="8">
        <v>0</v>
      </c>
      <c r="AB224" s="8">
        <v>0</v>
      </c>
      <c r="AC224" s="8">
        <v>0</v>
      </c>
      <c r="AD224" s="9">
        <f t="shared" si="3"/>
        <v>0.83927023121387279</v>
      </c>
      <c r="AE224" s="8">
        <v>0</v>
      </c>
    </row>
    <row r="225" spans="1:31" ht="60" customHeight="1">
      <c r="A225" s="6" t="s">
        <v>391</v>
      </c>
      <c r="B225" s="7" t="s">
        <v>392</v>
      </c>
      <c r="C225" s="7"/>
      <c r="D225" s="7"/>
      <c r="E225" s="7"/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2410300</v>
      </c>
      <c r="P225" s="8">
        <v>0</v>
      </c>
      <c r="Q225" s="8">
        <v>0</v>
      </c>
      <c r="R225" s="8">
        <v>0</v>
      </c>
      <c r="S225" s="8">
        <v>0</v>
      </c>
      <c r="T225" s="8">
        <v>850149.68</v>
      </c>
      <c r="U225" s="8">
        <v>850149.68</v>
      </c>
      <c r="V225" s="8">
        <v>0</v>
      </c>
      <c r="W225" s="8">
        <v>0</v>
      </c>
      <c r="X225" s="8">
        <v>0</v>
      </c>
      <c r="Y225" s="8">
        <v>850129.68</v>
      </c>
      <c r="Z225" s="8">
        <v>850129.68</v>
      </c>
      <c r="AA225" s="8">
        <v>0</v>
      </c>
      <c r="AB225" s="8">
        <v>0</v>
      </c>
      <c r="AC225" s="8">
        <v>0</v>
      </c>
      <c r="AD225" s="9">
        <f t="shared" si="3"/>
        <v>0.35270699912873921</v>
      </c>
      <c r="AE225" s="8">
        <v>0</v>
      </c>
    </row>
    <row r="226" spans="1:31" ht="60" customHeight="1" outlineLevel="1">
      <c r="A226" s="6" t="s">
        <v>393</v>
      </c>
      <c r="B226" s="7" t="s">
        <v>392</v>
      </c>
      <c r="C226" s="7"/>
      <c r="D226" s="7"/>
      <c r="E226" s="7"/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2410300</v>
      </c>
      <c r="P226" s="8">
        <v>0</v>
      </c>
      <c r="Q226" s="8">
        <v>0</v>
      </c>
      <c r="R226" s="8">
        <v>0</v>
      </c>
      <c r="S226" s="8">
        <v>0</v>
      </c>
      <c r="T226" s="8">
        <v>850149.68</v>
      </c>
      <c r="U226" s="8">
        <v>850149.68</v>
      </c>
      <c r="V226" s="8">
        <v>0</v>
      </c>
      <c r="W226" s="8">
        <v>0</v>
      </c>
      <c r="X226" s="8">
        <v>0</v>
      </c>
      <c r="Y226" s="8">
        <v>850129.68</v>
      </c>
      <c r="Z226" s="8">
        <v>850129.68</v>
      </c>
      <c r="AA226" s="8">
        <v>0</v>
      </c>
      <c r="AB226" s="8">
        <v>0</v>
      </c>
      <c r="AC226" s="8">
        <v>0</v>
      </c>
      <c r="AD226" s="9">
        <f t="shared" si="3"/>
        <v>0.35270699912873921</v>
      </c>
      <c r="AE226" s="8">
        <v>0</v>
      </c>
    </row>
    <row r="227" spans="1:31" ht="45" customHeight="1" outlineLevel="2">
      <c r="A227" s="6" t="s">
        <v>394</v>
      </c>
      <c r="B227" s="7" t="s">
        <v>395</v>
      </c>
      <c r="C227" s="7"/>
      <c r="D227" s="7"/>
      <c r="E227" s="7"/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2410300</v>
      </c>
      <c r="P227" s="8">
        <v>0</v>
      </c>
      <c r="Q227" s="8">
        <v>0</v>
      </c>
      <c r="R227" s="8">
        <v>0</v>
      </c>
      <c r="S227" s="8">
        <v>0</v>
      </c>
      <c r="T227" s="8">
        <v>850149.68</v>
      </c>
      <c r="U227" s="8">
        <v>850149.68</v>
      </c>
      <c r="V227" s="8">
        <v>0</v>
      </c>
      <c r="W227" s="8">
        <v>0</v>
      </c>
      <c r="X227" s="8">
        <v>0</v>
      </c>
      <c r="Y227" s="8">
        <v>850129.68</v>
      </c>
      <c r="Z227" s="8">
        <v>850129.68</v>
      </c>
      <c r="AA227" s="8">
        <v>0</v>
      </c>
      <c r="AB227" s="8">
        <v>0</v>
      </c>
      <c r="AC227" s="8">
        <v>0</v>
      </c>
      <c r="AD227" s="9">
        <f t="shared" si="3"/>
        <v>0.35270699912873921</v>
      </c>
      <c r="AE227" s="8">
        <v>0</v>
      </c>
    </row>
    <row r="228" spans="1:31" ht="60" customHeight="1" outlineLevel="3">
      <c r="A228" s="6" t="s">
        <v>396</v>
      </c>
      <c r="B228" s="7" t="s">
        <v>397</v>
      </c>
      <c r="C228" s="7"/>
      <c r="D228" s="7"/>
      <c r="E228" s="7"/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1817600</v>
      </c>
      <c r="P228" s="8">
        <v>0</v>
      </c>
      <c r="Q228" s="8">
        <v>0</v>
      </c>
      <c r="R228" s="8">
        <v>0</v>
      </c>
      <c r="S228" s="8">
        <v>0</v>
      </c>
      <c r="T228" s="8">
        <v>475360</v>
      </c>
      <c r="U228" s="8">
        <v>475360</v>
      </c>
      <c r="V228" s="8">
        <v>0</v>
      </c>
      <c r="W228" s="8">
        <v>0</v>
      </c>
      <c r="X228" s="8">
        <v>0</v>
      </c>
      <c r="Y228" s="8">
        <v>475360</v>
      </c>
      <c r="Z228" s="8">
        <v>475360</v>
      </c>
      <c r="AA228" s="8">
        <v>0</v>
      </c>
      <c r="AB228" s="8">
        <v>0</v>
      </c>
      <c r="AC228" s="8">
        <v>0</v>
      </c>
      <c r="AD228" s="9">
        <f t="shared" si="3"/>
        <v>0.2615316901408451</v>
      </c>
      <c r="AE228" s="8">
        <v>0</v>
      </c>
    </row>
    <row r="229" spans="1:31" ht="45" customHeight="1" outlineLevel="3">
      <c r="A229" s="6" t="s">
        <v>398</v>
      </c>
      <c r="B229" s="7" t="s">
        <v>399</v>
      </c>
      <c r="C229" s="7"/>
      <c r="D229" s="7"/>
      <c r="E229" s="7"/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405000</v>
      </c>
      <c r="P229" s="8">
        <v>0</v>
      </c>
      <c r="Q229" s="8">
        <v>0</v>
      </c>
      <c r="R229" s="8">
        <v>0</v>
      </c>
      <c r="S229" s="8">
        <v>0</v>
      </c>
      <c r="T229" s="8">
        <v>336200</v>
      </c>
      <c r="U229" s="8">
        <v>336200</v>
      </c>
      <c r="V229" s="8">
        <v>0</v>
      </c>
      <c r="W229" s="8">
        <v>0</v>
      </c>
      <c r="X229" s="8">
        <v>0</v>
      </c>
      <c r="Y229" s="8">
        <v>336180</v>
      </c>
      <c r="Z229" s="8">
        <v>336180</v>
      </c>
      <c r="AA229" s="8">
        <v>0</v>
      </c>
      <c r="AB229" s="8">
        <v>0</v>
      </c>
      <c r="AC229" s="8">
        <v>0</v>
      </c>
      <c r="AD229" s="9">
        <f t="shared" si="3"/>
        <v>0.83007407407407408</v>
      </c>
      <c r="AE229" s="8">
        <v>0</v>
      </c>
    </row>
    <row r="230" spans="1:31" ht="120" customHeight="1" outlineLevel="3">
      <c r="A230" s="6" t="s">
        <v>400</v>
      </c>
      <c r="B230" s="7" t="s">
        <v>401</v>
      </c>
      <c r="C230" s="7"/>
      <c r="D230" s="7"/>
      <c r="E230" s="7"/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5300</v>
      </c>
      <c r="P230" s="8">
        <v>0</v>
      </c>
      <c r="Q230" s="8">
        <v>0</v>
      </c>
      <c r="R230" s="8">
        <v>0</v>
      </c>
      <c r="S230" s="8">
        <v>0</v>
      </c>
      <c r="T230" s="8">
        <v>5300</v>
      </c>
      <c r="U230" s="8">
        <v>5300</v>
      </c>
      <c r="V230" s="8">
        <v>0</v>
      </c>
      <c r="W230" s="8">
        <v>0</v>
      </c>
      <c r="X230" s="8">
        <v>0</v>
      </c>
      <c r="Y230" s="8">
        <v>5300</v>
      </c>
      <c r="Z230" s="8">
        <v>5300</v>
      </c>
      <c r="AA230" s="8">
        <v>0</v>
      </c>
      <c r="AB230" s="8">
        <v>0</v>
      </c>
      <c r="AC230" s="8">
        <v>0</v>
      </c>
      <c r="AD230" s="9">
        <f t="shared" si="3"/>
        <v>1</v>
      </c>
      <c r="AE230" s="8">
        <v>0</v>
      </c>
    </row>
    <row r="231" spans="1:31" ht="45" customHeight="1" outlineLevel="3">
      <c r="A231" s="6" t="s">
        <v>262</v>
      </c>
      <c r="B231" s="7" t="s">
        <v>402</v>
      </c>
      <c r="C231" s="7"/>
      <c r="D231" s="7"/>
      <c r="E231" s="7"/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182400</v>
      </c>
      <c r="P231" s="8">
        <v>0</v>
      </c>
      <c r="Q231" s="8">
        <v>0</v>
      </c>
      <c r="R231" s="8">
        <v>0</v>
      </c>
      <c r="S231" s="8">
        <v>0</v>
      </c>
      <c r="T231" s="8">
        <v>33289.68</v>
      </c>
      <c r="U231" s="8">
        <v>33289.68</v>
      </c>
      <c r="V231" s="8">
        <v>0</v>
      </c>
      <c r="W231" s="8">
        <v>0</v>
      </c>
      <c r="X231" s="8">
        <v>0</v>
      </c>
      <c r="Y231" s="8">
        <v>33289.68</v>
      </c>
      <c r="Z231" s="8">
        <v>33289.68</v>
      </c>
      <c r="AA231" s="8">
        <v>0</v>
      </c>
      <c r="AB231" s="8">
        <v>0</v>
      </c>
      <c r="AC231" s="8">
        <v>0</v>
      </c>
      <c r="AD231" s="9">
        <f t="shared" si="3"/>
        <v>0.1825092105263158</v>
      </c>
      <c r="AE231" s="8">
        <v>0</v>
      </c>
    </row>
    <row r="232" spans="1:31" ht="30" customHeight="1" outlineLevel="2">
      <c r="A232" s="6" t="s">
        <v>403</v>
      </c>
      <c r="B232" s="7" t="s">
        <v>404</v>
      </c>
      <c r="C232" s="7"/>
      <c r="D232" s="7"/>
      <c r="E232" s="7"/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9" t="e">
        <f t="shared" si="3"/>
        <v>#DIV/0!</v>
      </c>
      <c r="AE232" s="8">
        <v>0</v>
      </c>
    </row>
    <row r="233" spans="1:31" ht="30" customHeight="1" outlineLevel="3">
      <c r="A233" s="6" t="s">
        <v>405</v>
      </c>
      <c r="B233" s="7" t="s">
        <v>406</v>
      </c>
      <c r="C233" s="7"/>
      <c r="D233" s="7"/>
      <c r="E233" s="7"/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9" t="e">
        <f t="shared" si="3"/>
        <v>#DIV/0!</v>
      </c>
      <c r="AE233" s="8">
        <v>0</v>
      </c>
    </row>
    <row r="234" spans="1:31" ht="90" customHeight="1">
      <c r="A234" s="6" t="s">
        <v>407</v>
      </c>
      <c r="B234" s="7" t="s">
        <v>408</v>
      </c>
      <c r="C234" s="7"/>
      <c r="D234" s="7"/>
      <c r="E234" s="7"/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700000</v>
      </c>
      <c r="P234" s="8">
        <v>0</v>
      </c>
      <c r="Q234" s="8">
        <v>0</v>
      </c>
      <c r="R234" s="8">
        <v>0</v>
      </c>
      <c r="S234" s="8">
        <v>0</v>
      </c>
      <c r="T234" s="8">
        <v>20400</v>
      </c>
      <c r="U234" s="8">
        <v>20400</v>
      </c>
      <c r="V234" s="8">
        <v>0</v>
      </c>
      <c r="W234" s="8">
        <v>0</v>
      </c>
      <c r="X234" s="8">
        <v>0</v>
      </c>
      <c r="Y234" s="8">
        <v>20400</v>
      </c>
      <c r="Z234" s="8">
        <v>20400</v>
      </c>
      <c r="AA234" s="8">
        <v>0</v>
      </c>
      <c r="AB234" s="8">
        <v>0</v>
      </c>
      <c r="AC234" s="8">
        <v>0</v>
      </c>
      <c r="AD234" s="9">
        <f t="shared" si="3"/>
        <v>2.9142857142857144E-2</v>
      </c>
      <c r="AE234" s="8">
        <v>0</v>
      </c>
    </row>
    <row r="235" spans="1:31" ht="90" customHeight="1" outlineLevel="1">
      <c r="A235" s="6" t="s">
        <v>409</v>
      </c>
      <c r="B235" s="7" t="s">
        <v>408</v>
      </c>
      <c r="C235" s="7"/>
      <c r="D235" s="7"/>
      <c r="E235" s="7"/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700000</v>
      </c>
      <c r="P235" s="8">
        <v>0</v>
      </c>
      <c r="Q235" s="8">
        <v>0</v>
      </c>
      <c r="R235" s="8">
        <v>0</v>
      </c>
      <c r="S235" s="8">
        <v>0</v>
      </c>
      <c r="T235" s="8">
        <v>20400</v>
      </c>
      <c r="U235" s="8">
        <v>20400</v>
      </c>
      <c r="V235" s="8">
        <v>0</v>
      </c>
      <c r="W235" s="8">
        <v>0</v>
      </c>
      <c r="X235" s="8">
        <v>0</v>
      </c>
      <c r="Y235" s="8">
        <v>20400</v>
      </c>
      <c r="Z235" s="8">
        <v>20400</v>
      </c>
      <c r="AA235" s="8">
        <v>0</v>
      </c>
      <c r="AB235" s="8">
        <v>0</v>
      </c>
      <c r="AC235" s="8">
        <v>0</v>
      </c>
      <c r="AD235" s="9">
        <f t="shared" si="3"/>
        <v>2.9142857142857144E-2</v>
      </c>
      <c r="AE235" s="8">
        <v>0</v>
      </c>
    </row>
    <row r="236" spans="1:31" ht="30" customHeight="1" outlineLevel="2">
      <c r="A236" s="6" t="s">
        <v>410</v>
      </c>
      <c r="B236" s="7" t="s">
        <v>411</v>
      </c>
      <c r="C236" s="7"/>
      <c r="D236" s="7"/>
      <c r="E236" s="7"/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700000</v>
      </c>
      <c r="P236" s="8">
        <v>0</v>
      </c>
      <c r="Q236" s="8">
        <v>0</v>
      </c>
      <c r="R236" s="8">
        <v>0</v>
      </c>
      <c r="S236" s="8">
        <v>0</v>
      </c>
      <c r="T236" s="8">
        <v>20400</v>
      </c>
      <c r="U236" s="8">
        <v>20400</v>
      </c>
      <c r="V236" s="8">
        <v>0</v>
      </c>
      <c r="W236" s="8">
        <v>0</v>
      </c>
      <c r="X236" s="8">
        <v>0</v>
      </c>
      <c r="Y236" s="8">
        <v>20400</v>
      </c>
      <c r="Z236" s="8">
        <v>20400</v>
      </c>
      <c r="AA236" s="8">
        <v>0</v>
      </c>
      <c r="AB236" s="8">
        <v>0</v>
      </c>
      <c r="AC236" s="8">
        <v>0</v>
      </c>
      <c r="AD236" s="9">
        <f t="shared" si="3"/>
        <v>2.9142857142857144E-2</v>
      </c>
      <c r="AE236" s="8">
        <v>0</v>
      </c>
    </row>
    <row r="237" spans="1:31" ht="45" customHeight="1" outlineLevel="3">
      <c r="A237" s="6" t="s">
        <v>412</v>
      </c>
      <c r="B237" s="7" t="s">
        <v>413</v>
      </c>
      <c r="C237" s="7"/>
      <c r="D237" s="7"/>
      <c r="E237" s="7"/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700000</v>
      </c>
      <c r="P237" s="8">
        <v>0</v>
      </c>
      <c r="Q237" s="8">
        <v>0</v>
      </c>
      <c r="R237" s="8">
        <v>0</v>
      </c>
      <c r="S237" s="8">
        <v>0</v>
      </c>
      <c r="T237" s="8">
        <v>20400</v>
      </c>
      <c r="U237" s="8">
        <v>20400</v>
      </c>
      <c r="V237" s="8">
        <v>0</v>
      </c>
      <c r="W237" s="8">
        <v>0</v>
      </c>
      <c r="X237" s="8">
        <v>0</v>
      </c>
      <c r="Y237" s="8">
        <v>20400</v>
      </c>
      <c r="Z237" s="8">
        <v>20400</v>
      </c>
      <c r="AA237" s="8">
        <v>0</v>
      </c>
      <c r="AB237" s="8">
        <v>0</v>
      </c>
      <c r="AC237" s="8">
        <v>0</v>
      </c>
      <c r="AD237" s="9">
        <f t="shared" si="3"/>
        <v>2.9142857142857144E-2</v>
      </c>
      <c r="AE237" s="8">
        <v>0</v>
      </c>
    </row>
    <row r="238" spans="1:31" ht="75" customHeight="1">
      <c r="A238" s="6" t="s">
        <v>414</v>
      </c>
      <c r="B238" s="7" t="s">
        <v>415</v>
      </c>
      <c r="C238" s="7"/>
      <c r="D238" s="7"/>
      <c r="E238" s="7"/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369750</v>
      </c>
      <c r="P238" s="8">
        <v>0</v>
      </c>
      <c r="Q238" s="8">
        <v>0</v>
      </c>
      <c r="R238" s="8">
        <v>0</v>
      </c>
      <c r="S238" s="8">
        <v>0</v>
      </c>
      <c r="T238" s="8">
        <v>220352.33</v>
      </c>
      <c r="U238" s="8">
        <v>220352.33</v>
      </c>
      <c r="V238" s="8">
        <v>0</v>
      </c>
      <c r="W238" s="8">
        <v>0</v>
      </c>
      <c r="X238" s="8">
        <v>0</v>
      </c>
      <c r="Y238" s="8">
        <v>220352.33</v>
      </c>
      <c r="Z238" s="8">
        <v>220352.33</v>
      </c>
      <c r="AA238" s="8">
        <v>0</v>
      </c>
      <c r="AB238" s="8">
        <v>0</v>
      </c>
      <c r="AC238" s="8">
        <v>0</v>
      </c>
      <c r="AD238" s="9">
        <f t="shared" si="3"/>
        <v>0.59594950642325895</v>
      </c>
      <c r="AE238" s="8">
        <v>0</v>
      </c>
    </row>
    <row r="239" spans="1:31" ht="75" customHeight="1" outlineLevel="1">
      <c r="A239" s="6" t="s">
        <v>416</v>
      </c>
      <c r="B239" s="7" t="s">
        <v>415</v>
      </c>
      <c r="C239" s="7"/>
      <c r="D239" s="7"/>
      <c r="E239" s="7"/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369750</v>
      </c>
      <c r="P239" s="8">
        <v>0</v>
      </c>
      <c r="Q239" s="8">
        <v>0</v>
      </c>
      <c r="R239" s="8">
        <v>0</v>
      </c>
      <c r="S239" s="8">
        <v>0</v>
      </c>
      <c r="T239" s="8">
        <v>220352.33</v>
      </c>
      <c r="U239" s="8">
        <v>220352.33</v>
      </c>
      <c r="V239" s="8">
        <v>0</v>
      </c>
      <c r="W239" s="8">
        <v>0</v>
      </c>
      <c r="X239" s="8">
        <v>0</v>
      </c>
      <c r="Y239" s="8">
        <v>220352.33</v>
      </c>
      <c r="Z239" s="8">
        <v>220352.33</v>
      </c>
      <c r="AA239" s="8">
        <v>0</v>
      </c>
      <c r="AB239" s="8">
        <v>0</v>
      </c>
      <c r="AC239" s="8">
        <v>0</v>
      </c>
      <c r="AD239" s="9">
        <f t="shared" si="3"/>
        <v>0.59594950642325895</v>
      </c>
      <c r="AE239" s="8">
        <v>0</v>
      </c>
    </row>
    <row r="240" spans="1:31" ht="60" customHeight="1" outlineLevel="2">
      <c r="A240" s="6" t="s">
        <v>417</v>
      </c>
      <c r="B240" s="7" t="s">
        <v>418</v>
      </c>
      <c r="C240" s="7"/>
      <c r="D240" s="7"/>
      <c r="E240" s="7"/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369750</v>
      </c>
      <c r="P240" s="8">
        <v>0</v>
      </c>
      <c r="Q240" s="8">
        <v>0</v>
      </c>
      <c r="R240" s="8">
        <v>0</v>
      </c>
      <c r="S240" s="8">
        <v>0</v>
      </c>
      <c r="T240" s="8">
        <v>220352.33</v>
      </c>
      <c r="U240" s="8">
        <v>220352.33</v>
      </c>
      <c r="V240" s="8">
        <v>0</v>
      </c>
      <c r="W240" s="8">
        <v>0</v>
      </c>
      <c r="X240" s="8">
        <v>0</v>
      </c>
      <c r="Y240" s="8">
        <v>220352.33</v>
      </c>
      <c r="Z240" s="8">
        <v>220352.33</v>
      </c>
      <c r="AA240" s="8">
        <v>0</v>
      </c>
      <c r="AB240" s="8">
        <v>0</v>
      </c>
      <c r="AC240" s="8">
        <v>0</v>
      </c>
      <c r="AD240" s="9">
        <f t="shared" si="3"/>
        <v>0.59594950642325895</v>
      </c>
      <c r="AE240" s="8">
        <v>0</v>
      </c>
    </row>
    <row r="241" spans="1:31" ht="45" customHeight="1" outlineLevel="3">
      <c r="A241" s="6" t="s">
        <v>419</v>
      </c>
      <c r="B241" s="7" t="s">
        <v>420</v>
      </c>
      <c r="C241" s="7"/>
      <c r="D241" s="7"/>
      <c r="E241" s="7"/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369750</v>
      </c>
      <c r="P241" s="8">
        <v>0</v>
      </c>
      <c r="Q241" s="8">
        <v>0</v>
      </c>
      <c r="R241" s="8">
        <v>0</v>
      </c>
      <c r="S241" s="8">
        <v>0</v>
      </c>
      <c r="T241" s="8">
        <v>220352.33</v>
      </c>
      <c r="U241" s="8">
        <v>220352.33</v>
      </c>
      <c r="V241" s="8">
        <v>0</v>
      </c>
      <c r="W241" s="8">
        <v>0</v>
      </c>
      <c r="X241" s="8">
        <v>0</v>
      </c>
      <c r="Y241" s="8">
        <v>220352.33</v>
      </c>
      <c r="Z241" s="8">
        <v>220352.33</v>
      </c>
      <c r="AA241" s="8">
        <v>0</v>
      </c>
      <c r="AB241" s="8">
        <v>0</v>
      </c>
      <c r="AC241" s="8">
        <v>0</v>
      </c>
      <c r="AD241" s="9">
        <f t="shared" si="3"/>
        <v>0.59594950642325895</v>
      </c>
      <c r="AE241" s="8">
        <v>0</v>
      </c>
    </row>
    <row r="242" spans="1:31" ht="60" customHeight="1">
      <c r="A242" s="6" t="s">
        <v>421</v>
      </c>
      <c r="B242" s="7" t="s">
        <v>422</v>
      </c>
      <c r="C242" s="7"/>
      <c r="D242" s="7"/>
      <c r="E242" s="7"/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102905300</v>
      </c>
      <c r="P242" s="8">
        <v>0</v>
      </c>
      <c r="Q242" s="8">
        <v>0</v>
      </c>
      <c r="R242" s="8">
        <v>0</v>
      </c>
      <c r="S242" s="8">
        <v>0</v>
      </c>
      <c r="T242" s="8">
        <v>77641100</v>
      </c>
      <c r="U242" s="8">
        <v>77641100</v>
      </c>
      <c r="V242" s="8">
        <v>0</v>
      </c>
      <c r="W242" s="8">
        <v>0</v>
      </c>
      <c r="X242" s="8">
        <v>0</v>
      </c>
      <c r="Y242" s="8">
        <v>69265971.799999997</v>
      </c>
      <c r="Z242" s="8">
        <v>69265971.799999997</v>
      </c>
      <c r="AA242" s="8">
        <v>0</v>
      </c>
      <c r="AB242" s="8">
        <v>0</v>
      </c>
      <c r="AC242" s="8">
        <v>0</v>
      </c>
      <c r="AD242" s="9">
        <f t="shared" si="3"/>
        <v>0.67310402671193803</v>
      </c>
      <c r="AE242" s="8">
        <v>0</v>
      </c>
    </row>
    <row r="243" spans="1:31" ht="60" customHeight="1" outlineLevel="1">
      <c r="A243" s="6" t="s">
        <v>423</v>
      </c>
      <c r="B243" s="7" t="s">
        <v>422</v>
      </c>
      <c r="C243" s="7"/>
      <c r="D243" s="7"/>
      <c r="E243" s="7"/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102905300</v>
      </c>
      <c r="P243" s="8">
        <v>0</v>
      </c>
      <c r="Q243" s="8">
        <v>0</v>
      </c>
      <c r="R243" s="8">
        <v>0</v>
      </c>
      <c r="S243" s="8">
        <v>0</v>
      </c>
      <c r="T243" s="8">
        <v>77641100</v>
      </c>
      <c r="U243" s="8">
        <v>77641100</v>
      </c>
      <c r="V243" s="8">
        <v>0</v>
      </c>
      <c r="W243" s="8">
        <v>0</v>
      </c>
      <c r="X243" s="8">
        <v>0</v>
      </c>
      <c r="Y243" s="8">
        <v>69265971.799999997</v>
      </c>
      <c r="Z243" s="8">
        <v>69265971.799999997</v>
      </c>
      <c r="AA243" s="8">
        <v>0</v>
      </c>
      <c r="AB243" s="8">
        <v>0</v>
      </c>
      <c r="AC243" s="8">
        <v>0</v>
      </c>
      <c r="AD243" s="9">
        <f t="shared" si="3"/>
        <v>0.67310402671193803</v>
      </c>
      <c r="AE243" s="8">
        <v>0</v>
      </c>
    </row>
    <row r="244" spans="1:31" ht="90" customHeight="1" outlineLevel="2">
      <c r="A244" s="6" t="s">
        <v>424</v>
      </c>
      <c r="B244" s="7" t="s">
        <v>425</v>
      </c>
      <c r="C244" s="7"/>
      <c r="D244" s="7"/>
      <c r="E244" s="7"/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89241800</v>
      </c>
      <c r="P244" s="8">
        <v>0</v>
      </c>
      <c r="Q244" s="8">
        <v>0</v>
      </c>
      <c r="R244" s="8">
        <v>0</v>
      </c>
      <c r="S244" s="8">
        <v>0</v>
      </c>
      <c r="T244" s="8">
        <v>67558600</v>
      </c>
      <c r="U244" s="8">
        <v>67558600</v>
      </c>
      <c r="V244" s="8">
        <v>0</v>
      </c>
      <c r="W244" s="8">
        <v>0</v>
      </c>
      <c r="X244" s="8">
        <v>0</v>
      </c>
      <c r="Y244" s="8">
        <v>60043333.560000002</v>
      </c>
      <c r="Z244" s="8">
        <v>60043333.560000002</v>
      </c>
      <c r="AA244" s="8">
        <v>0</v>
      </c>
      <c r="AB244" s="8">
        <v>0</v>
      </c>
      <c r="AC244" s="8">
        <v>0</v>
      </c>
      <c r="AD244" s="9">
        <f t="shared" si="3"/>
        <v>0.67281625381827803</v>
      </c>
      <c r="AE244" s="8">
        <v>0</v>
      </c>
    </row>
    <row r="245" spans="1:31" ht="30" customHeight="1" outlineLevel="3">
      <c r="A245" s="6" t="s">
        <v>426</v>
      </c>
      <c r="B245" s="7" t="s">
        <v>427</v>
      </c>
      <c r="C245" s="7"/>
      <c r="D245" s="7"/>
      <c r="E245" s="7"/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33812600</v>
      </c>
      <c r="P245" s="8">
        <v>0</v>
      </c>
      <c r="Q245" s="8">
        <v>0</v>
      </c>
      <c r="R245" s="8">
        <v>0</v>
      </c>
      <c r="S245" s="8">
        <v>0</v>
      </c>
      <c r="T245" s="8">
        <v>16316000</v>
      </c>
      <c r="U245" s="8">
        <v>16316000</v>
      </c>
      <c r="V245" s="8">
        <v>0</v>
      </c>
      <c r="W245" s="8">
        <v>0</v>
      </c>
      <c r="X245" s="8">
        <v>0</v>
      </c>
      <c r="Y245" s="8">
        <v>13789085.359999999</v>
      </c>
      <c r="Z245" s="8">
        <v>13789085.359999999</v>
      </c>
      <c r="AA245" s="8">
        <v>0</v>
      </c>
      <c r="AB245" s="8">
        <v>0</v>
      </c>
      <c r="AC245" s="8">
        <v>0</v>
      </c>
      <c r="AD245" s="9">
        <f t="shared" si="3"/>
        <v>0.40780908182156944</v>
      </c>
      <c r="AE245" s="8">
        <v>0</v>
      </c>
    </row>
    <row r="246" spans="1:31" ht="120" customHeight="1" outlineLevel="3">
      <c r="A246" s="6" t="s">
        <v>428</v>
      </c>
      <c r="B246" s="7" t="s">
        <v>429</v>
      </c>
      <c r="C246" s="7"/>
      <c r="D246" s="7"/>
      <c r="E246" s="7"/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1699700</v>
      </c>
      <c r="P246" s="8">
        <v>0</v>
      </c>
      <c r="Q246" s="8">
        <v>0</v>
      </c>
      <c r="R246" s="8">
        <v>0</v>
      </c>
      <c r="S246" s="8">
        <v>0</v>
      </c>
      <c r="T246" s="8">
        <v>1290000</v>
      </c>
      <c r="U246" s="8">
        <v>1290000</v>
      </c>
      <c r="V246" s="8">
        <v>0</v>
      </c>
      <c r="W246" s="8">
        <v>0</v>
      </c>
      <c r="X246" s="8">
        <v>0</v>
      </c>
      <c r="Y246" s="8">
        <v>1210119.8700000001</v>
      </c>
      <c r="Z246" s="8">
        <v>1210119.8700000001</v>
      </c>
      <c r="AA246" s="8">
        <v>0</v>
      </c>
      <c r="AB246" s="8">
        <v>0</v>
      </c>
      <c r="AC246" s="8">
        <v>0</v>
      </c>
      <c r="AD246" s="9">
        <f t="shared" si="3"/>
        <v>0.7119608577984351</v>
      </c>
      <c r="AE246" s="8">
        <v>0</v>
      </c>
    </row>
    <row r="247" spans="1:31" ht="105" customHeight="1" outlineLevel="3">
      <c r="A247" s="6" t="s">
        <v>430</v>
      </c>
      <c r="B247" s="7" t="s">
        <v>431</v>
      </c>
      <c r="C247" s="7"/>
      <c r="D247" s="7"/>
      <c r="E247" s="7"/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348300</v>
      </c>
      <c r="P247" s="8">
        <v>0</v>
      </c>
      <c r="Q247" s="8">
        <v>0</v>
      </c>
      <c r="R247" s="8">
        <v>0</v>
      </c>
      <c r="S247" s="8">
        <v>0</v>
      </c>
      <c r="T247" s="8">
        <v>280000</v>
      </c>
      <c r="U247" s="8">
        <v>280000</v>
      </c>
      <c r="V247" s="8">
        <v>0</v>
      </c>
      <c r="W247" s="8">
        <v>0</v>
      </c>
      <c r="X247" s="8">
        <v>0</v>
      </c>
      <c r="Y247" s="8">
        <v>253309.44</v>
      </c>
      <c r="Z247" s="8">
        <v>253309.44</v>
      </c>
      <c r="AA247" s="8">
        <v>0</v>
      </c>
      <c r="AB247" s="8">
        <v>0</v>
      </c>
      <c r="AC247" s="8">
        <v>0</v>
      </c>
      <c r="AD247" s="9">
        <f t="shared" si="3"/>
        <v>0.72727372954349701</v>
      </c>
      <c r="AE247" s="8">
        <v>0</v>
      </c>
    </row>
    <row r="248" spans="1:31" ht="120" customHeight="1" outlineLevel="3">
      <c r="A248" s="6" t="s">
        <v>432</v>
      </c>
      <c r="B248" s="7" t="s">
        <v>433</v>
      </c>
      <c r="C248" s="7"/>
      <c r="D248" s="7"/>
      <c r="E248" s="7"/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3470500</v>
      </c>
      <c r="P248" s="8">
        <v>0</v>
      </c>
      <c r="Q248" s="8">
        <v>0</v>
      </c>
      <c r="R248" s="8">
        <v>0</v>
      </c>
      <c r="S248" s="8">
        <v>0</v>
      </c>
      <c r="T248" s="8">
        <v>3578700</v>
      </c>
      <c r="U248" s="8">
        <v>3578700</v>
      </c>
      <c r="V248" s="8">
        <v>0</v>
      </c>
      <c r="W248" s="8">
        <v>0</v>
      </c>
      <c r="X248" s="8">
        <v>0</v>
      </c>
      <c r="Y248" s="8">
        <v>3304523.78</v>
      </c>
      <c r="Z248" s="8">
        <v>3304523.78</v>
      </c>
      <c r="AA248" s="8">
        <v>0</v>
      </c>
      <c r="AB248" s="8">
        <v>0</v>
      </c>
      <c r="AC248" s="8">
        <v>0</v>
      </c>
      <c r="AD248" s="9">
        <f t="shared" si="3"/>
        <v>0.95217512750324151</v>
      </c>
      <c r="AE248" s="8">
        <v>0</v>
      </c>
    </row>
    <row r="249" spans="1:31" ht="75" customHeight="1" outlineLevel="3">
      <c r="A249" s="6" t="s">
        <v>434</v>
      </c>
      <c r="B249" s="7" t="s">
        <v>435</v>
      </c>
      <c r="C249" s="7"/>
      <c r="D249" s="7"/>
      <c r="E249" s="7"/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19556100</v>
      </c>
      <c r="P249" s="8">
        <v>0</v>
      </c>
      <c r="Q249" s="8">
        <v>0</v>
      </c>
      <c r="R249" s="8">
        <v>0</v>
      </c>
      <c r="S249" s="8">
        <v>0</v>
      </c>
      <c r="T249" s="8">
        <v>17765000</v>
      </c>
      <c r="U249" s="8">
        <v>17765000</v>
      </c>
      <c r="V249" s="8">
        <v>0</v>
      </c>
      <c r="W249" s="8">
        <v>0</v>
      </c>
      <c r="X249" s="8">
        <v>0</v>
      </c>
      <c r="Y249" s="8">
        <v>15425662.9</v>
      </c>
      <c r="Z249" s="8">
        <v>15425662.9</v>
      </c>
      <c r="AA249" s="8">
        <v>0</v>
      </c>
      <c r="AB249" s="8">
        <v>0</v>
      </c>
      <c r="AC249" s="8">
        <v>0</v>
      </c>
      <c r="AD249" s="9">
        <f t="shared" si="3"/>
        <v>0.7887903467460281</v>
      </c>
      <c r="AE249" s="8">
        <v>0</v>
      </c>
    </row>
    <row r="250" spans="1:31" ht="90" customHeight="1" outlineLevel="3">
      <c r="A250" s="6" t="s">
        <v>436</v>
      </c>
      <c r="B250" s="7" t="s">
        <v>437</v>
      </c>
      <c r="C250" s="7"/>
      <c r="D250" s="7"/>
      <c r="E250" s="7"/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1060400</v>
      </c>
      <c r="P250" s="8">
        <v>0</v>
      </c>
      <c r="Q250" s="8">
        <v>0</v>
      </c>
      <c r="R250" s="8">
        <v>0</v>
      </c>
      <c r="S250" s="8">
        <v>0</v>
      </c>
      <c r="T250" s="8">
        <v>1000000</v>
      </c>
      <c r="U250" s="8">
        <v>1000000</v>
      </c>
      <c r="V250" s="8">
        <v>0</v>
      </c>
      <c r="W250" s="8">
        <v>0</v>
      </c>
      <c r="X250" s="8">
        <v>0</v>
      </c>
      <c r="Y250" s="8">
        <v>594840.28</v>
      </c>
      <c r="Z250" s="8">
        <v>594840.28</v>
      </c>
      <c r="AA250" s="8">
        <v>0</v>
      </c>
      <c r="AB250" s="8">
        <v>0</v>
      </c>
      <c r="AC250" s="8">
        <v>0</v>
      </c>
      <c r="AD250" s="9">
        <f t="shared" si="3"/>
        <v>0.56095839305922301</v>
      </c>
      <c r="AE250" s="8">
        <v>0</v>
      </c>
    </row>
    <row r="251" spans="1:31" ht="105" customHeight="1" outlineLevel="3">
      <c r="A251" s="6" t="s">
        <v>438</v>
      </c>
      <c r="B251" s="7" t="s">
        <v>439</v>
      </c>
      <c r="C251" s="7"/>
      <c r="D251" s="7"/>
      <c r="E251" s="7"/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5021000</v>
      </c>
      <c r="P251" s="8">
        <v>0</v>
      </c>
      <c r="Q251" s="8">
        <v>0</v>
      </c>
      <c r="R251" s="8">
        <v>0</v>
      </c>
      <c r="S251" s="8">
        <v>0</v>
      </c>
      <c r="T251" s="8">
        <v>3260000</v>
      </c>
      <c r="U251" s="8">
        <v>3260000</v>
      </c>
      <c r="V251" s="8">
        <v>0</v>
      </c>
      <c r="W251" s="8">
        <v>0</v>
      </c>
      <c r="X251" s="8">
        <v>0</v>
      </c>
      <c r="Y251" s="8">
        <v>2902705.3</v>
      </c>
      <c r="Z251" s="8">
        <v>2902705.3</v>
      </c>
      <c r="AA251" s="8">
        <v>0</v>
      </c>
      <c r="AB251" s="8">
        <v>0</v>
      </c>
      <c r="AC251" s="8">
        <v>0</v>
      </c>
      <c r="AD251" s="9">
        <f t="shared" si="3"/>
        <v>0.57811298546106349</v>
      </c>
      <c r="AE251" s="8">
        <v>0</v>
      </c>
    </row>
    <row r="252" spans="1:31" ht="30" customHeight="1" outlineLevel="3">
      <c r="A252" s="6" t="s">
        <v>440</v>
      </c>
      <c r="B252" s="7" t="s">
        <v>441</v>
      </c>
      <c r="C252" s="7"/>
      <c r="D252" s="7"/>
      <c r="E252" s="7"/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23144900</v>
      </c>
      <c r="P252" s="8">
        <v>0</v>
      </c>
      <c r="Q252" s="8">
        <v>0</v>
      </c>
      <c r="R252" s="8">
        <v>0</v>
      </c>
      <c r="S252" s="8">
        <v>0</v>
      </c>
      <c r="T252" s="8">
        <v>23144900</v>
      </c>
      <c r="U252" s="8">
        <v>23144900</v>
      </c>
      <c r="V252" s="8">
        <v>0</v>
      </c>
      <c r="W252" s="8">
        <v>0</v>
      </c>
      <c r="X252" s="8">
        <v>0</v>
      </c>
      <c r="Y252" s="8">
        <v>21752818.219999999</v>
      </c>
      <c r="Z252" s="8">
        <v>21752818.219999999</v>
      </c>
      <c r="AA252" s="8">
        <v>0</v>
      </c>
      <c r="AB252" s="8">
        <v>0</v>
      </c>
      <c r="AC252" s="8">
        <v>0</v>
      </c>
      <c r="AD252" s="9">
        <f t="shared" si="3"/>
        <v>0.93985362736499178</v>
      </c>
      <c r="AE252" s="8">
        <v>0</v>
      </c>
    </row>
    <row r="253" spans="1:31" ht="30" customHeight="1" outlineLevel="3">
      <c r="A253" s="6" t="s">
        <v>442</v>
      </c>
      <c r="B253" s="7" t="s">
        <v>443</v>
      </c>
      <c r="C253" s="7"/>
      <c r="D253" s="7"/>
      <c r="E253" s="7"/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567000</v>
      </c>
      <c r="P253" s="8">
        <v>0</v>
      </c>
      <c r="Q253" s="8">
        <v>0</v>
      </c>
      <c r="R253" s="8">
        <v>0</v>
      </c>
      <c r="S253" s="8">
        <v>0</v>
      </c>
      <c r="T253" s="8">
        <v>408000</v>
      </c>
      <c r="U253" s="8">
        <v>408000</v>
      </c>
      <c r="V253" s="8">
        <v>0</v>
      </c>
      <c r="W253" s="8">
        <v>0</v>
      </c>
      <c r="X253" s="8">
        <v>0</v>
      </c>
      <c r="Y253" s="8">
        <v>358251.53</v>
      </c>
      <c r="Z253" s="8">
        <v>358251.53</v>
      </c>
      <c r="AA253" s="8">
        <v>0</v>
      </c>
      <c r="AB253" s="8">
        <v>0</v>
      </c>
      <c r="AC253" s="8">
        <v>0</v>
      </c>
      <c r="AD253" s="9">
        <f t="shared" si="3"/>
        <v>0.63183691358024696</v>
      </c>
      <c r="AE253" s="8">
        <v>0</v>
      </c>
    </row>
    <row r="254" spans="1:31" ht="60" customHeight="1" outlineLevel="3">
      <c r="A254" s="6" t="s">
        <v>444</v>
      </c>
      <c r="B254" s="7" t="s">
        <v>445</v>
      </c>
      <c r="C254" s="7"/>
      <c r="D254" s="7"/>
      <c r="E254" s="7"/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480200</v>
      </c>
      <c r="P254" s="8">
        <v>0</v>
      </c>
      <c r="Q254" s="8">
        <v>0</v>
      </c>
      <c r="R254" s="8">
        <v>0</v>
      </c>
      <c r="S254" s="8">
        <v>0</v>
      </c>
      <c r="T254" s="8">
        <v>436000</v>
      </c>
      <c r="U254" s="8">
        <v>436000</v>
      </c>
      <c r="V254" s="8">
        <v>0</v>
      </c>
      <c r="W254" s="8">
        <v>0</v>
      </c>
      <c r="X254" s="8">
        <v>0</v>
      </c>
      <c r="Y254" s="8">
        <v>372016.88</v>
      </c>
      <c r="Z254" s="8">
        <v>372016.88</v>
      </c>
      <c r="AA254" s="8">
        <v>0</v>
      </c>
      <c r="AB254" s="8">
        <v>0</v>
      </c>
      <c r="AC254" s="8">
        <v>0</v>
      </c>
      <c r="AD254" s="9">
        <f t="shared" si="3"/>
        <v>0.77471236984589753</v>
      </c>
      <c r="AE254" s="8">
        <v>0</v>
      </c>
    </row>
    <row r="255" spans="1:31" ht="105" customHeight="1" outlineLevel="3">
      <c r="A255" s="6" t="s">
        <v>446</v>
      </c>
      <c r="B255" s="7" t="s">
        <v>447</v>
      </c>
      <c r="C255" s="7"/>
      <c r="D255" s="7"/>
      <c r="E255" s="7"/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81100</v>
      </c>
      <c r="P255" s="8">
        <v>0</v>
      </c>
      <c r="Q255" s="8">
        <v>0</v>
      </c>
      <c r="R255" s="8">
        <v>0</v>
      </c>
      <c r="S255" s="8">
        <v>0</v>
      </c>
      <c r="T255" s="8">
        <v>80000</v>
      </c>
      <c r="U255" s="8">
        <v>80000</v>
      </c>
      <c r="V255" s="8">
        <v>0</v>
      </c>
      <c r="W255" s="8">
        <v>0</v>
      </c>
      <c r="X255" s="8">
        <v>0</v>
      </c>
      <c r="Y255" s="8">
        <v>80000</v>
      </c>
      <c r="Z255" s="8">
        <v>80000</v>
      </c>
      <c r="AA255" s="8">
        <v>0</v>
      </c>
      <c r="AB255" s="8">
        <v>0</v>
      </c>
      <c r="AC255" s="8">
        <v>0</v>
      </c>
      <c r="AD255" s="9">
        <f t="shared" si="3"/>
        <v>0.98643649815043155</v>
      </c>
      <c r="AE255" s="8">
        <v>0</v>
      </c>
    </row>
    <row r="256" spans="1:31" ht="60" customHeight="1" outlineLevel="2">
      <c r="A256" s="6" t="s">
        <v>448</v>
      </c>
      <c r="B256" s="7" t="s">
        <v>449</v>
      </c>
      <c r="C256" s="7"/>
      <c r="D256" s="7"/>
      <c r="E256" s="7"/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9674300</v>
      </c>
      <c r="P256" s="8">
        <v>0</v>
      </c>
      <c r="Q256" s="8">
        <v>0</v>
      </c>
      <c r="R256" s="8">
        <v>0</v>
      </c>
      <c r="S256" s="8">
        <v>0</v>
      </c>
      <c r="T256" s="8">
        <v>6728000</v>
      </c>
      <c r="U256" s="8">
        <v>6728000</v>
      </c>
      <c r="V256" s="8">
        <v>0</v>
      </c>
      <c r="W256" s="8">
        <v>0</v>
      </c>
      <c r="X256" s="8">
        <v>0</v>
      </c>
      <c r="Y256" s="8">
        <v>6384698.2999999998</v>
      </c>
      <c r="Z256" s="8">
        <v>6384698.2999999998</v>
      </c>
      <c r="AA256" s="8">
        <v>0</v>
      </c>
      <c r="AB256" s="8">
        <v>0</v>
      </c>
      <c r="AC256" s="8">
        <v>0</v>
      </c>
      <c r="AD256" s="9">
        <f t="shared" si="3"/>
        <v>0.65996488634836625</v>
      </c>
      <c r="AE256" s="8">
        <v>0</v>
      </c>
    </row>
    <row r="257" spans="1:31" ht="105" customHeight="1" outlineLevel="3">
      <c r="A257" s="6" t="s">
        <v>450</v>
      </c>
      <c r="B257" s="7" t="s">
        <v>451</v>
      </c>
      <c r="C257" s="7"/>
      <c r="D257" s="7"/>
      <c r="E257" s="7"/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4338100</v>
      </c>
      <c r="P257" s="8">
        <v>0</v>
      </c>
      <c r="Q257" s="8">
        <v>0</v>
      </c>
      <c r="R257" s="8">
        <v>0</v>
      </c>
      <c r="S257" s="8">
        <v>0</v>
      </c>
      <c r="T257" s="8">
        <v>2813000</v>
      </c>
      <c r="U257" s="8">
        <v>2813000</v>
      </c>
      <c r="V257" s="8">
        <v>0</v>
      </c>
      <c r="W257" s="8">
        <v>0</v>
      </c>
      <c r="X257" s="8">
        <v>0</v>
      </c>
      <c r="Y257" s="8">
        <v>2548898.2999999998</v>
      </c>
      <c r="Z257" s="8">
        <v>2548898.2999999998</v>
      </c>
      <c r="AA257" s="8">
        <v>0</v>
      </c>
      <c r="AB257" s="8">
        <v>0</v>
      </c>
      <c r="AC257" s="8">
        <v>0</v>
      </c>
      <c r="AD257" s="9">
        <f t="shared" si="3"/>
        <v>0.58756098291878933</v>
      </c>
      <c r="AE257" s="8">
        <v>0</v>
      </c>
    </row>
    <row r="258" spans="1:31" ht="105" customHeight="1" outlineLevel="3">
      <c r="A258" s="6" t="s">
        <v>452</v>
      </c>
      <c r="B258" s="7" t="s">
        <v>453</v>
      </c>
      <c r="C258" s="7"/>
      <c r="D258" s="7"/>
      <c r="E258" s="7"/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2800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9">
        <f t="shared" si="3"/>
        <v>0</v>
      </c>
      <c r="AE258" s="8">
        <v>0</v>
      </c>
    </row>
    <row r="259" spans="1:31" ht="15" customHeight="1" outlineLevel="3">
      <c r="A259" s="6" t="s">
        <v>454</v>
      </c>
      <c r="B259" s="7" t="s">
        <v>455</v>
      </c>
      <c r="C259" s="7"/>
      <c r="D259" s="7"/>
      <c r="E259" s="7"/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5155800</v>
      </c>
      <c r="P259" s="8">
        <v>0</v>
      </c>
      <c r="Q259" s="8">
        <v>0</v>
      </c>
      <c r="R259" s="8">
        <v>0</v>
      </c>
      <c r="S259" s="8">
        <v>0</v>
      </c>
      <c r="T259" s="8">
        <v>3755000</v>
      </c>
      <c r="U259" s="8">
        <v>3755000</v>
      </c>
      <c r="V259" s="8">
        <v>0</v>
      </c>
      <c r="W259" s="8">
        <v>0</v>
      </c>
      <c r="X259" s="8">
        <v>0</v>
      </c>
      <c r="Y259" s="8">
        <v>3710800</v>
      </c>
      <c r="Z259" s="8">
        <v>3710800</v>
      </c>
      <c r="AA259" s="8">
        <v>0</v>
      </c>
      <c r="AB259" s="8">
        <v>0</v>
      </c>
      <c r="AC259" s="8">
        <v>0</v>
      </c>
      <c r="AD259" s="9">
        <f t="shared" si="3"/>
        <v>0.71973311610225377</v>
      </c>
      <c r="AE259" s="8">
        <v>0</v>
      </c>
    </row>
    <row r="260" spans="1:31" ht="75" customHeight="1" outlineLevel="3">
      <c r="A260" s="6" t="s">
        <v>456</v>
      </c>
      <c r="B260" s="7" t="s">
        <v>457</v>
      </c>
      <c r="C260" s="7"/>
      <c r="D260" s="7"/>
      <c r="E260" s="7"/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177600</v>
      </c>
      <c r="P260" s="8">
        <v>0</v>
      </c>
      <c r="Q260" s="8">
        <v>0</v>
      </c>
      <c r="R260" s="8">
        <v>0</v>
      </c>
      <c r="S260" s="8">
        <v>0</v>
      </c>
      <c r="T260" s="8">
        <v>160000</v>
      </c>
      <c r="U260" s="8">
        <v>160000</v>
      </c>
      <c r="V260" s="8">
        <v>0</v>
      </c>
      <c r="W260" s="8">
        <v>0</v>
      </c>
      <c r="X260" s="8">
        <v>0</v>
      </c>
      <c r="Y260" s="8">
        <v>125000</v>
      </c>
      <c r="Z260" s="8">
        <v>125000</v>
      </c>
      <c r="AA260" s="8">
        <v>0</v>
      </c>
      <c r="AB260" s="8">
        <v>0</v>
      </c>
      <c r="AC260" s="8">
        <v>0</v>
      </c>
      <c r="AD260" s="9">
        <f t="shared" si="3"/>
        <v>0.7038288288288288</v>
      </c>
      <c r="AE260" s="8">
        <v>0</v>
      </c>
    </row>
    <row r="261" spans="1:31" ht="75" customHeight="1" outlineLevel="2">
      <c r="A261" s="6" t="s">
        <v>458</v>
      </c>
      <c r="B261" s="7" t="s">
        <v>459</v>
      </c>
      <c r="C261" s="7"/>
      <c r="D261" s="7"/>
      <c r="E261" s="7"/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3989200</v>
      </c>
      <c r="P261" s="8">
        <v>0</v>
      </c>
      <c r="Q261" s="8">
        <v>0</v>
      </c>
      <c r="R261" s="8">
        <v>0</v>
      </c>
      <c r="S261" s="8">
        <v>0</v>
      </c>
      <c r="T261" s="8">
        <v>3354500</v>
      </c>
      <c r="U261" s="8">
        <v>3354500</v>
      </c>
      <c r="V261" s="8">
        <v>0</v>
      </c>
      <c r="W261" s="8">
        <v>0</v>
      </c>
      <c r="X261" s="8">
        <v>0</v>
      </c>
      <c r="Y261" s="8">
        <v>2837939.94</v>
      </c>
      <c r="Z261" s="8">
        <v>2837939.94</v>
      </c>
      <c r="AA261" s="8">
        <v>0</v>
      </c>
      <c r="AB261" s="8">
        <v>0</v>
      </c>
      <c r="AC261" s="8">
        <v>0</v>
      </c>
      <c r="AD261" s="9">
        <f t="shared" si="3"/>
        <v>0.71140578060764059</v>
      </c>
      <c r="AE261" s="8">
        <v>0</v>
      </c>
    </row>
    <row r="262" spans="1:31" ht="75" customHeight="1" outlineLevel="3">
      <c r="A262" s="6" t="s">
        <v>26</v>
      </c>
      <c r="B262" s="7" t="s">
        <v>460</v>
      </c>
      <c r="C262" s="7"/>
      <c r="D262" s="7"/>
      <c r="E262" s="7"/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3989200</v>
      </c>
      <c r="P262" s="8">
        <v>0</v>
      </c>
      <c r="Q262" s="8">
        <v>0</v>
      </c>
      <c r="R262" s="8">
        <v>0</v>
      </c>
      <c r="S262" s="8">
        <v>0</v>
      </c>
      <c r="T262" s="8">
        <v>3354500</v>
      </c>
      <c r="U262" s="8">
        <v>3354500</v>
      </c>
      <c r="V262" s="8">
        <v>0</v>
      </c>
      <c r="W262" s="8">
        <v>0</v>
      </c>
      <c r="X262" s="8">
        <v>0</v>
      </c>
      <c r="Y262" s="8">
        <v>2837939.94</v>
      </c>
      <c r="Z262" s="8">
        <v>2837939.94</v>
      </c>
      <c r="AA262" s="8">
        <v>0</v>
      </c>
      <c r="AB262" s="8">
        <v>0</v>
      </c>
      <c r="AC262" s="8">
        <v>0</v>
      </c>
      <c r="AD262" s="9">
        <f t="shared" si="3"/>
        <v>0.71140578060764059</v>
      </c>
      <c r="AE262" s="8">
        <v>0</v>
      </c>
    </row>
    <row r="263" spans="1:31" ht="75" customHeight="1">
      <c r="A263" s="6" t="s">
        <v>461</v>
      </c>
      <c r="B263" s="7" t="s">
        <v>462</v>
      </c>
      <c r="C263" s="7"/>
      <c r="D263" s="7"/>
      <c r="E263" s="7"/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400000</v>
      </c>
      <c r="P263" s="8">
        <v>0</v>
      </c>
      <c r="Q263" s="8">
        <v>0</v>
      </c>
      <c r="R263" s="8">
        <v>0</v>
      </c>
      <c r="S263" s="8">
        <v>0</v>
      </c>
      <c r="T263" s="8">
        <v>60000</v>
      </c>
      <c r="U263" s="8">
        <v>60000</v>
      </c>
      <c r="V263" s="8">
        <v>0</v>
      </c>
      <c r="W263" s="8">
        <v>0</v>
      </c>
      <c r="X263" s="8">
        <v>0</v>
      </c>
      <c r="Y263" s="8">
        <v>60000</v>
      </c>
      <c r="Z263" s="8">
        <v>60000</v>
      </c>
      <c r="AA263" s="8">
        <v>0</v>
      </c>
      <c r="AB263" s="8">
        <v>0</v>
      </c>
      <c r="AC263" s="8">
        <v>0</v>
      </c>
      <c r="AD263" s="9">
        <f t="shared" si="3"/>
        <v>0.15</v>
      </c>
      <c r="AE263" s="8">
        <v>0</v>
      </c>
    </row>
    <row r="264" spans="1:31" ht="75" customHeight="1" outlineLevel="1">
      <c r="A264" s="6" t="s">
        <v>463</v>
      </c>
      <c r="B264" s="7" t="s">
        <v>462</v>
      </c>
      <c r="C264" s="7"/>
      <c r="D264" s="7"/>
      <c r="E264" s="7"/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400000</v>
      </c>
      <c r="P264" s="8">
        <v>0</v>
      </c>
      <c r="Q264" s="8">
        <v>0</v>
      </c>
      <c r="R264" s="8">
        <v>0</v>
      </c>
      <c r="S264" s="8">
        <v>0</v>
      </c>
      <c r="T264" s="8">
        <v>60000</v>
      </c>
      <c r="U264" s="8">
        <v>60000</v>
      </c>
      <c r="V264" s="8">
        <v>0</v>
      </c>
      <c r="W264" s="8">
        <v>0</v>
      </c>
      <c r="X264" s="8">
        <v>0</v>
      </c>
      <c r="Y264" s="8">
        <v>60000</v>
      </c>
      <c r="Z264" s="8">
        <v>60000</v>
      </c>
      <c r="AA264" s="8">
        <v>0</v>
      </c>
      <c r="AB264" s="8">
        <v>0</v>
      </c>
      <c r="AC264" s="8">
        <v>0</v>
      </c>
      <c r="AD264" s="9">
        <f t="shared" si="3"/>
        <v>0.15</v>
      </c>
      <c r="AE264" s="8">
        <v>0</v>
      </c>
    </row>
    <row r="265" spans="1:31" ht="45" customHeight="1" outlineLevel="2">
      <c r="A265" s="6" t="s">
        <v>464</v>
      </c>
      <c r="B265" s="7" t="s">
        <v>465</v>
      </c>
      <c r="C265" s="7"/>
      <c r="D265" s="7"/>
      <c r="E265" s="7"/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163600</v>
      </c>
      <c r="P265" s="8">
        <v>0</v>
      </c>
      <c r="Q265" s="8">
        <v>0</v>
      </c>
      <c r="R265" s="8">
        <v>0</v>
      </c>
      <c r="S265" s="8">
        <v>0</v>
      </c>
      <c r="T265" s="8">
        <v>60000</v>
      </c>
      <c r="U265" s="8">
        <v>60000</v>
      </c>
      <c r="V265" s="8">
        <v>0</v>
      </c>
      <c r="W265" s="8">
        <v>0</v>
      </c>
      <c r="X265" s="8">
        <v>0</v>
      </c>
      <c r="Y265" s="8">
        <v>60000</v>
      </c>
      <c r="Z265" s="8">
        <v>60000</v>
      </c>
      <c r="AA265" s="8">
        <v>0</v>
      </c>
      <c r="AB265" s="8">
        <v>0</v>
      </c>
      <c r="AC265" s="8">
        <v>0</v>
      </c>
      <c r="AD265" s="9">
        <f t="shared" si="3"/>
        <v>0.36674816625916873</v>
      </c>
      <c r="AE265" s="8">
        <v>0</v>
      </c>
    </row>
    <row r="266" spans="1:31" ht="90" customHeight="1" outlineLevel="3">
      <c r="A266" s="6" t="s">
        <v>466</v>
      </c>
      <c r="B266" s="7" t="s">
        <v>467</v>
      </c>
      <c r="C266" s="7"/>
      <c r="D266" s="7"/>
      <c r="E266" s="7"/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163600</v>
      </c>
      <c r="P266" s="8">
        <v>0</v>
      </c>
      <c r="Q266" s="8">
        <v>0</v>
      </c>
      <c r="R266" s="8">
        <v>0</v>
      </c>
      <c r="S266" s="8">
        <v>0</v>
      </c>
      <c r="T266" s="8">
        <v>60000</v>
      </c>
      <c r="U266" s="8">
        <v>60000</v>
      </c>
      <c r="V266" s="8">
        <v>0</v>
      </c>
      <c r="W266" s="8">
        <v>0</v>
      </c>
      <c r="X266" s="8">
        <v>0</v>
      </c>
      <c r="Y266" s="8">
        <v>60000</v>
      </c>
      <c r="Z266" s="8">
        <v>60000</v>
      </c>
      <c r="AA266" s="8">
        <v>0</v>
      </c>
      <c r="AB266" s="8">
        <v>0</v>
      </c>
      <c r="AC266" s="8">
        <v>0</v>
      </c>
      <c r="AD266" s="9">
        <f t="shared" ref="AD266:AD271" si="4">Y266/O266*100%</f>
        <v>0.36674816625916873</v>
      </c>
      <c r="AE266" s="8">
        <v>0</v>
      </c>
    </row>
    <row r="267" spans="1:31" ht="60" customHeight="1" outlineLevel="2">
      <c r="A267" s="6" t="s">
        <v>468</v>
      </c>
      <c r="B267" s="7" t="s">
        <v>469</v>
      </c>
      <c r="C267" s="7"/>
      <c r="D267" s="7"/>
      <c r="E267" s="7"/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136400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9">
        <f t="shared" si="4"/>
        <v>0</v>
      </c>
      <c r="AE267" s="8">
        <v>0</v>
      </c>
    </row>
    <row r="268" spans="1:31" ht="105" customHeight="1" outlineLevel="3">
      <c r="A268" s="6" t="s">
        <v>470</v>
      </c>
      <c r="B268" s="7" t="s">
        <v>471</v>
      </c>
      <c r="C268" s="7"/>
      <c r="D268" s="7"/>
      <c r="E268" s="7"/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136400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9">
        <f t="shared" si="4"/>
        <v>0</v>
      </c>
      <c r="AE268" s="8">
        <v>0</v>
      </c>
    </row>
    <row r="269" spans="1:31" ht="45" customHeight="1" outlineLevel="2">
      <c r="A269" s="6" t="s">
        <v>472</v>
      </c>
      <c r="B269" s="7" t="s">
        <v>473</v>
      </c>
      <c r="C269" s="7"/>
      <c r="D269" s="7"/>
      <c r="E269" s="7"/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100000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9">
        <f t="shared" si="4"/>
        <v>0</v>
      </c>
      <c r="AE269" s="8">
        <v>0</v>
      </c>
    </row>
    <row r="270" spans="1:31" ht="90" customHeight="1" outlineLevel="3">
      <c r="A270" s="6" t="s">
        <v>474</v>
      </c>
      <c r="B270" s="7" t="s">
        <v>475</v>
      </c>
      <c r="C270" s="7"/>
      <c r="D270" s="7"/>
      <c r="E270" s="7"/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100000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9">
        <f t="shared" si="4"/>
        <v>0</v>
      </c>
      <c r="AE270" s="8">
        <v>0</v>
      </c>
    </row>
    <row r="271" spans="1:31" ht="12.75" customHeight="1">
      <c r="A271" s="66" t="s">
        <v>476</v>
      </c>
      <c r="B271" s="66"/>
      <c r="C271" s="66"/>
      <c r="D271" s="66"/>
      <c r="E271" s="66"/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481643230.31999999</v>
      </c>
      <c r="P271" s="10">
        <v>0</v>
      </c>
      <c r="Q271" s="10">
        <v>0</v>
      </c>
      <c r="R271" s="10">
        <v>0</v>
      </c>
      <c r="S271" s="10">
        <v>0</v>
      </c>
      <c r="T271" s="10">
        <v>357903200.69</v>
      </c>
      <c r="U271" s="10">
        <v>357903200.69</v>
      </c>
      <c r="V271" s="10">
        <v>0</v>
      </c>
      <c r="W271" s="10">
        <v>0</v>
      </c>
      <c r="X271" s="10">
        <v>0</v>
      </c>
      <c r="Y271" s="10">
        <v>343340745.37</v>
      </c>
      <c r="Z271" s="10">
        <v>343340745.37</v>
      </c>
      <c r="AA271" s="10">
        <v>0</v>
      </c>
      <c r="AB271" s="10">
        <v>0</v>
      </c>
      <c r="AC271" s="10">
        <v>0</v>
      </c>
      <c r="AD271" s="11">
        <f t="shared" si="4"/>
        <v>0.71285284159789208</v>
      </c>
      <c r="AE271" s="10">
        <v>0</v>
      </c>
    </row>
    <row r="272" spans="1:31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 t="s">
        <v>6</v>
      </c>
      <c r="V272" s="2"/>
      <c r="W272" s="2"/>
      <c r="X272" s="2"/>
      <c r="Y272" s="2"/>
      <c r="Z272" s="2" t="s">
        <v>6</v>
      </c>
      <c r="AA272" s="2"/>
      <c r="AB272" s="2"/>
      <c r="AC272" s="2"/>
      <c r="AD272" s="2"/>
      <c r="AE272" s="2"/>
    </row>
    <row r="273" spans="1:31" ht="1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12"/>
      <c r="Z273" s="12"/>
      <c r="AA273" s="12"/>
      <c r="AB273" s="12"/>
      <c r="AC273" s="12"/>
      <c r="AD273" s="12"/>
      <c r="AE273" s="12"/>
    </row>
  </sheetData>
  <mergeCells count="36">
    <mergeCell ref="A1:G1"/>
    <mergeCell ref="U1:X1"/>
    <mergeCell ref="Z1:AC1"/>
    <mergeCell ref="U2:X2"/>
    <mergeCell ref="Z2:AC2"/>
    <mergeCell ref="A2:G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Y6:Y7"/>
    <mergeCell ref="Z6:AC6"/>
    <mergeCell ref="P6:P7"/>
    <mergeCell ref="Q6:Q7"/>
    <mergeCell ref="H6:H7"/>
    <mergeCell ref="I6:I7"/>
    <mergeCell ref="A273:X273"/>
    <mergeCell ref="N6:N7"/>
    <mergeCell ref="O6:O7"/>
    <mergeCell ref="AD6:AD7"/>
    <mergeCell ref="AE6:AE7"/>
    <mergeCell ref="R6:R7"/>
    <mergeCell ref="S6:S7"/>
    <mergeCell ref="T6:T7"/>
    <mergeCell ref="U6:X6"/>
    <mergeCell ref="J6:J7"/>
    <mergeCell ref="K6:K7"/>
    <mergeCell ref="L6:L7"/>
    <mergeCell ref="M6:M7"/>
    <mergeCell ref="A271:E271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8"/>
  <sheetViews>
    <sheetView tabSelected="1" topLeftCell="A78" zoomScaleNormal="100" workbookViewId="0">
      <selection activeCell="AG85" sqref="AG85"/>
    </sheetView>
  </sheetViews>
  <sheetFormatPr defaultRowHeight="15" outlineLevelRow="2"/>
  <cols>
    <col min="1" max="1" width="40" style="1" customWidth="1"/>
    <col min="2" max="2" width="10.7109375" style="1" customWidth="1"/>
    <col min="3" max="14" width="9.140625" style="1" hidden="1" customWidth="1"/>
    <col min="15" max="15" width="15" style="29" customWidth="1"/>
    <col min="16" max="19" width="9.140625" style="29" hidden="1" customWidth="1"/>
    <col min="20" max="20" width="15.42578125" style="29" bestFit="1" customWidth="1"/>
    <col min="21" max="24" width="9.140625" style="29" hidden="1" customWidth="1"/>
    <col min="25" max="25" width="13.85546875" style="29" bestFit="1" customWidth="1"/>
    <col min="26" max="29" width="9.140625" style="29" hidden="1" customWidth="1"/>
    <col min="30" max="30" width="11.7109375" style="29" customWidth="1"/>
    <col min="31" max="31" width="9.140625" style="1" hidden="1" customWidth="1"/>
    <col min="32" max="33" width="9.140625" style="1"/>
    <col min="34" max="34" width="13.5703125" style="1" bestFit="1" customWidth="1"/>
    <col min="35" max="16384" width="9.140625" style="1"/>
  </cols>
  <sheetData>
    <row r="1" spans="1:34" ht="13.5" customHeight="1">
      <c r="A1" s="70"/>
      <c r="B1" s="70"/>
      <c r="C1" s="70"/>
      <c r="D1" s="70"/>
      <c r="E1" s="70"/>
      <c r="F1" s="70"/>
      <c r="G1" s="70"/>
      <c r="H1" s="2"/>
      <c r="I1" s="2"/>
      <c r="J1" s="2"/>
      <c r="K1" s="2"/>
      <c r="L1" s="2"/>
      <c r="M1" s="2"/>
      <c r="N1" s="2"/>
      <c r="O1" s="21"/>
      <c r="P1" s="21"/>
      <c r="Q1" s="21"/>
      <c r="R1" s="21"/>
      <c r="S1" s="21"/>
      <c r="T1" s="21"/>
      <c r="U1" s="71"/>
      <c r="V1" s="71"/>
      <c r="W1" s="71"/>
      <c r="X1" s="71"/>
      <c r="Y1" s="21"/>
      <c r="Z1" s="71"/>
      <c r="AA1" s="71"/>
      <c r="AB1" s="71"/>
      <c r="AC1" s="71"/>
      <c r="AD1" s="21"/>
      <c r="AE1" s="2"/>
    </row>
    <row r="2" spans="1:34" ht="28.5" customHeight="1">
      <c r="A2" s="70" t="s">
        <v>0</v>
      </c>
      <c r="B2" s="70"/>
      <c r="C2" s="70"/>
      <c r="D2" s="70"/>
      <c r="E2" s="70"/>
      <c r="F2" s="70"/>
      <c r="G2" s="70"/>
      <c r="H2" s="2"/>
      <c r="I2" s="2"/>
      <c r="J2" s="2"/>
      <c r="K2" s="2"/>
      <c r="L2" s="2"/>
      <c r="M2" s="2"/>
      <c r="N2" s="2"/>
      <c r="O2" s="21"/>
      <c r="P2" s="21"/>
      <c r="Q2" s="21"/>
      <c r="R2" s="21"/>
      <c r="S2" s="21"/>
      <c r="T2" s="21"/>
      <c r="U2" s="71"/>
      <c r="V2" s="71"/>
      <c r="W2" s="71"/>
      <c r="X2" s="71"/>
      <c r="Y2" s="21"/>
      <c r="Z2" s="71"/>
      <c r="AA2" s="71"/>
      <c r="AB2" s="71"/>
      <c r="AC2" s="71"/>
      <c r="AD2" s="21"/>
      <c r="AE2" s="2"/>
    </row>
    <row r="3" spans="1:34" ht="23.1" customHeight="1">
      <c r="A3" s="67" t="s">
        <v>480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22"/>
      <c r="AE3" s="4"/>
    </row>
    <row r="4" spans="1:34" ht="15.75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23"/>
      <c r="AE4" s="4"/>
    </row>
    <row r="5" spans="1:34" ht="12.75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4" ht="26.25" customHeight="1">
      <c r="A6" s="65" t="s">
        <v>4</v>
      </c>
      <c r="B6" s="65" t="s">
        <v>5</v>
      </c>
      <c r="C6" s="65" t="s">
        <v>6</v>
      </c>
      <c r="D6" s="65" t="s">
        <v>6</v>
      </c>
      <c r="E6" s="65" t="s">
        <v>6</v>
      </c>
      <c r="F6" s="65" t="s">
        <v>6</v>
      </c>
      <c r="G6" s="65" t="s">
        <v>6</v>
      </c>
      <c r="H6" s="65" t="s">
        <v>6</v>
      </c>
      <c r="I6" s="65" t="s">
        <v>6</v>
      </c>
      <c r="J6" s="65" t="s">
        <v>6</v>
      </c>
      <c r="K6" s="65" t="s">
        <v>6</v>
      </c>
      <c r="L6" s="65" t="s">
        <v>6</v>
      </c>
      <c r="M6" s="65" t="s">
        <v>6</v>
      </c>
      <c r="N6" s="65" t="s">
        <v>6</v>
      </c>
      <c r="O6" s="65" t="s">
        <v>7</v>
      </c>
      <c r="P6" s="65" t="s">
        <v>6</v>
      </c>
      <c r="Q6" s="65" t="s">
        <v>6</v>
      </c>
      <c r="R6" s="65" t="s">
        <v>6</v>
      </c>
      <c r="S6" s="65" t="s">
        <v>6</v>
      </c>
      <c r="T6" s="65" t="s">
        <v>8</v>
      </c>
      <c r="U6" s="65" t="s">
        <v>6</v>
      </c>
      <c r="V6" s="65"/>
      <c r="W6" s="65"/>
      <c r="X6" s="65"/>
      <c r="Y6" s="65" t="s">
        <v>9</v>
      </c>
      <c r="Z6" s="65" t="s">
        <v>6</v>
      </c>
      <c r="AA6" s="65"/>
      <c r="AB6" s="65"/>
      <c r="AC6" s="65"/>
      <c r="AD6" s="65" t="s">
        <v>10</v>
      </c>
      <c r="AE6" s="65" t="s">
        <v>6</v>
      </c>
    </row>
    <row r="7" spans="1:34" ht="1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24"/>
      <c r="V7" s="24" t="s">
        <v>11</v>
      </c>
      <c r="W7" s="24" t="s">
        <v>12</v>
      </c>
      <c r="X7" s="24" t="s">
        <v>13</v>
      </c>
      <c r="Y7" s="65"/>
      <c r="Z7" s="24"/>
      <c r="AA7" s="24" t="s">
        <v>11</v>
      </c>
      <c r="AB7" s="24" t="s">
        <v>12</v>
      </c>
      <c r="AC7" s="24" t="s">
        <v>13</v>
      </c>
      <c r="AD7" s="65"/>
      <c r="AE7" s="65"/>
    </row>
    <row r="8" spans="1:34" ht="64.5" customHeight="1">
      <c r="A8" s="6" t="s">
        <v>14</v>
      </c>
      <c r="B8" s="13" t="s">
        <v>15</v>
      </c>
      <c r="C8" s="7"/>
      <c r="D8" s="7"/>
      <c r="E8" s="7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25">
        <v>26485200</v>
      </c>
      <c r="P8" s="25">
        <v>0</v>
      </c>
      <c r="Q8" s="25">
        <v>0</v>
      </c>
      <c r="R8" s="25">
        <v>0</v>
      </c>
      <c r="S8" s="25">
        <v>0</v>
      </c>
      <c r="T8" s="25">
        <v>20153400</v>
      </c>
      <c r="U8" s="25">
        <v>20153400</v>
      </c>
      <c r="V8" s="25">
        <v>0</v>
      </c>
      <c r="W8" s="25">
        <v>0</v>
      </c>
      <c r="X8" s="25">
        <v>0</v>
      </c>
      <c r="Y8" s="25">
        <v>20052072.91</v>
      </c>
      <c r="Z8" s="25">
        <v>19844933.960000001</v>
      </c>
      <c r="AA8" s="25">
        <v>0</v>
      </c>
      <c r="AB8" s="25">
        <v>0</v>
      </c>
      <c r="AC8" s="25">
        <v>0</v>
      </c>
      <c r="AD8" s="26">
        <f>Y8/O8*100%</f>
        <v>0.75710483251023208</v>
      </c>
      <c r="AE8" s="8">
        <v>0</v>
      </c>
      <c r="AH8" s="60"/>
    </row>
    <row r="9" spans="1:34" s="18" customFormat="1" ht="63.75" outlineLevel="1">
      <c r="A9" s="14" t="s">
        <v>16</v>
      </c>
      <c r="B9" s="15" t="s">
        <v>17</v>
      </c>
      <c r="C9" s="16"/>
      <c r="D9" s="16"/>
      <c r="E9" s="16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27">
        <v>5910700</v>
      </c>
      <c r="P9" s="27">
        <v>0</v>
      </c>
      <c r="Q9" s="27">
        <v>0</v>
      </c>
      <c r="R9" s="27">
        <v>0</v>
      </c>
      <c r="S9" s="27">
        <v>0</v>
      </c>
      <c r="T9" s="27">
        <v>4255200</v>
      </c>
      <c r="U9" s="27">
        <v>4255200</v>
      </c>
      <c r="V9" s="27">
        <v>0</v>
      </c>
      <c r="W9" s="27">
        <v>0</v>
      </c>
      <c r="X9" s="27">
        <v>0</v>
      </c>
      <c r="Y9" s="27">
        <v>4153872.91</v>
      </c>
      <c r="Z9" s="27">
        <v>3946733.96</v>
      </c>
      <c r="AA9" s="27">
        <v>0</v>
      </c>
      <c r="AB9" s="27">
        <v>0</v>
      </c>
      <c r="AC9" s="27">
        <v>0</v>
      </c>
      <c r="AD9" s="28">
        <f t="shared" ref="AD9:AD35" si="0">Y9/O9*100%</f>
        <v>0.70277173769604284</v>
      </c>
      <c r="AE9" s="17">
        <v>0</v>
      </c>
    </row>
    <row r="10" spans="1:34" s="18" customFormat="1" outlineLevel="1">
      <c r="A10" s="14"/>
      <c r="B10" s="19" t="s">
        <v>477</v>
      </c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43">
        <v>27400</v>
      </c>
      <c r="P10" s="43">
        <v>0</v>
      </c>
      <c r="Q10" s="43">
        <v>0</v>
      </c>
      <c r="R10" s="43">
        <v>0</v>
      </c>
      <c r="S10" s="43">
        <v>0</v>
      </c>
      <c r="T10" s="43">
        <v>27400</v>
      </c>
      <c r="U10" s="43">
        <v>27400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4">
        <f>Y10/O10*100%</f>
        <v>0</v>
      </c>
      <c r="AE10" s="17"/>
    </row>
    <row r="11" spans="1:34" s="18" customFormat="1" outlineLevel="1">
      <c r="A11" s="14"/>
      <c r="B11" s="20" t="s">
        <v>478</v>
      </c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55">
        <v>5883300</v>
      </c>
      <c r="P11" s="55">
        <v>0</v>
      </c>
      <c r="Q11" s="55">
        <v>0</v>
      </c>
      <c r="R11" s="55">
        <v>0</v>
      </c>
      <c r="S11" s="55">
        <v>0</v>
      </c>
      <c r="T11" s="55">
        <v>4227800</v>
      </c>
      <c r="U11" s="55">
        <v>4227800</v>
      </c>
      <c r="V11" s="55">
        <v>0</v>
      </c>
      <c r="W11" s="55">
        <v>0</v>
      </c>
      <c r="X11" s="55">
        <v>0</v>
      </c>
      <c r="Y11" s="55">
        <v>4153872.91</v>
      </c>
      <c r="Z11" s="55"/>
      <c r="AA11" s="55"/>
      <c r="AB11" s="55"/>
      <c r="AC11" s="55"/>
      <c r="AD11" s="56">
        <f>Y11/O11*100%</f>
        <v>0.70604472149983855</v>
      </c>
      <c r="AE11" s="17"/>
    </row>
    <row r="12" spans="1:34" s="18" customFormat="1" ht="38.25" outlineLevel="1">
      <c r="A12" s="14" t="s">
        <v>28</v>
      </c>
      <c r="B12" s="16" t="s">
        <v>29</v>
      </c>
      <c r="C12" s="16"/>
      <c r="D12" s="16"/>
      <c r="E12" s="1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27">
        <v>20489500</v>
      </c>
      <c r="P12" s="27">
        <v>0</v>
      </c>
      <c r="Q12" s="27">
        <v>0</v>
      </c>
      <c r="R12" s="27">
        <v>0</v>
      </c>
      <c r="S12" s="27">
        <v>0</v>
      </c>
      <c r="T12" s="27">
        <v>15853200</v>
      </c>
      <c r="U12" s="27">
        <v>15853200</v>
      </c>
      <c r="V12" s="27">
        <v>0</v>
      </c>
      <c r="W12" s="27">
        <v>0</v>
      </c>
      <c r="X12" s="27">
        <v>0</v>
      </c>
      <c r="Y12" s="27">
        <v>15853200</v>
      </c>
      <c r="Z12" s="27">
        <v>15853200</v>
      </c>
      <c r="AA12" s="27">
        <v>0</v>
      </c>
      <c r="AB12" s="27">
        <v>0</v>
      </c>
      <c r="AC12" s="27">
        <v>0</v>
      </c>
      <c r="AD12" s="28">
        <f t="shared" si="0"/>
        <v>0.77372312647941632</v>
      </c>
      <c r="AE12" s="17">
        <v>0</v>
      </c>
    </row>
    <row r="13" spans="1:34" s="18" customFormat="1" outlineLevel="1">
      <c r="A13" s="14"/>
      <c r="B13" s="30" t="s">
        <v>479</v>
      </c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41">
        <v>754500</v>
      </c>
      <c r="P13" s="41">
        <v>0</v>
      </c>
      <c r="Q13" s="41">
        <v>0</v>
      </c>
      <c r="R13" s="41">
        <v>0</v>
      </c>
      <c r="S13" s="41">
        <v>0</v>
      </c>
      <c r="T13" s="41">
        <v>565600</v>
      </c>
      <c r="U13" s="41">
        <v>565600</v>
      </c>
      <c r="V13" s="41">
        <v>0</v>
      </c>
      <c r="W13" s="41">
        <v>0</v>
      </c>
      <c r="X13" s="41">
        <v>0</v>
      </c>
      <c r="Y13" s="41">
        <v>565600</v>
      </c>
      <c r="Z13" s="41"/>
      <c r="AA13" s="41"/>
      <c r="AB13" s="41"/>
      <c r="AC13" s="41"/>
      <c r="AD13" s="42">
        <f t="shared" si="0"/>
        <v>0.74963552021206092</v>
      </c>
      <c r="AE13" s="17"/>
    </row>
    <row r="14" spans="1:34" s="18" customFormat="1" outlineLevel="1">
      <c r="A14" s="14"/>
      <c r="B14" s="19" t="s">
        <v>477</v>
      </c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45">
        <v>19735000</v>
      </c>
      <c r="P14" s="45">
        <v>0</v>
      </c>
      <c r="Q14" s="45">
        <v>0</v>
      </c>
      <c r="R14" s="45">
        <v>0</v>
      </c>
      <c r="S14" s="45">
        <v>0</v>
      </c>
      <c r="T14" s="45">
        <v>15287600</v>
      </c>
      <c r="U14" s="45">
        <v>15287600</v>
      </c>
      <c r="V14" s="45">
        <v>0</v>
      </c>
      <c r="W14" s="45">
        <v>0</v>
      </c>
      <c r="X14" s="45">
        <v>0</v>
      </c>
      <c r="Y14" s="45">
        <v>15287600</v>
      </c>
      <c r="Z14" s="45"/>
      <c r="AA14" s="45"/>
      <c r="AB14" s="45"/>
      <c r="AC14" s="45"/>
      <c r="AD14" s="46">
        <f t="shared" si="0"/>
        <v>0.77464403344312138</v>
      </c>
      <c r="AE14" s="17"/>
    </row>
    <row r="15" spans="1:34" s="18" customFormat="1" ht="51" outlineLevel="1">
      <c r="A15" s="14" t="s">
        <v>41</v>
      </c>
      <c r="B15" s="16" t="s">
        <v>42</v>
      </c>
      <c r="C15" s="16"/>
      <c r="D15" s="16"/>
      <c r="E15" s="1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27">
        <v>85000</v>
      </c>
      <c r="P15" s="27">
        <v>0</v>
      </c>
      <c r="Q15" s="27">
        <v>0</v>
      </c>
      <c r="R15" s="27">
        <v>0</v>
      </c>
      <c r="S15" s="27">
        <v>0</v>
      </c>
      <c r="T15" s="27">
        <v>45000</v>
      </c>
      <c r="U15" s="27">
        <v>45000</v>
      </c>
      <c r="V15" s="27">
        <v>0</v>
      </c>
      <c r="W15" s="27">
        <v>0</v>
      </c>
      <c r="X15" s="27">
        <v>0</v>
      </c>
      <c r="Y15" s="27">
        <v>45000</v>
      </c>
      <c r="Z15" s="27">
        <v>45000</v>
      </c>
      <c r="AA15" s="27">
        <v>0</v>
      </c>
      <c r="AB15" s="27">
        <v>0</v>
      </c>
      <c r="AC15" s="27">
        <v>0</v>
      </c>
      <c r="AD15" s="28">
        <f t="shared" si="0"/>
        <v>0.52941176470588236</v>
      </c>
      <c r="AE15" s="17">
        <v>0</v>
      </c>
    </row>
    <row r="16" spans="1:34" s="18" customFormat="1" outlineLevel="1">
      <c r="A16" s="14"/>
      <c r="B16" s="19" t="s">
        <v>477</v>
      </c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43">
        <v>45000</v>
      </c>
      <c r="P16" s="43">
        <v>0</v>
      </c>
      <c r="Q16" s="43">
        <v>0</v>
      </c>
      <c r="R16" s="43">
        <v>0</v>
      </c>
      <c r="S16" s="43">
        <v>0</v>
      </c>
      <c r="T16" s="43">
        <v>45000</v>
      </c>
      <c r="U16" s="43">
        <v>45000</v>
      </c>
      <c r="V16" s="43">
        <v>0</v>
      </c>
      <c r="W16" s="43">
        <v>0</v>
      </c>
      <c r="X16" s="43">
        <v>0</v>
      </c>
      <c r="Y16" s="43">
        <v>45000</v>
      </c>
      <c r="Z16" s="43">
        <v>45000</v>
      </c>
      <c r="AA16" s="43">
        <v>0</v>
      </c>
      <c r="AB16" s="43">
        <v>0</v>
      </c>
      <c r="AC16" s="43">
        <v>0</v>
      </c>
      <c r="AD16" s="44">
        <f>Y16/O16*100%</f>
        <v>1</v>
      </c>
      <c r="AE16" s="17"/>
    </row>
    <row r="17" spans="1:31" s="18" customFormat="1" outlineLevel="1">
      <c r="A17" s="14"/>
      <c r="B17" s="20" t="s">
        <v>478</v>
      </c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57">
        <v>40000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/>
      <c r="AA17" s="57"/>
      <c r="AB17" s="57"/>
      <c r="AC17" s="57"/>
      <c r="AD17" s="56">
        <f>Y17/O17*100%</f>
        <v>0</v>
      </c>
      <c r="AE17" s="17"/>
    </row>
    <row r="18" spans="1:31" ht="65.25" customHeight="1">
      <c r="A18" s="6" t="s">
        <v>52</v>
      </c>
      <c r="B18" s="13" t="s">
        <v>53</v>
      </c>
      <c r="C18" s="7"/>
      <c r="D18" s="7"/>
      <c r="E18" s="7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5">
        <v>85700</v>
      </c>
      <c r="P18" s="25">
        <v>0</v>
      </c>
      <c r="Q18" s="25">
        <v>0</v>
      </c>
      <c r="R18" s="25">
        <v>0</v>
      </c>
      <c r="S18" s="25">
        <v>0</v>
      </c>
      <c r="T18" s="25">
        <v>27858.959999999999</v>
      </c>
      <c r="U18" s="25">
        <v>27858.959999999999</v>
      </c>
      <c r="V18" s="25">
        <v>0</v>
      </c>
      <c r="W18" s="25">
        <v>0</v>
      </c>
      <c r="X18" s="25">
        <v>0</v>
      </c>
      <c r="Y18" s="25">
        <v>26800</v>
      </c>
      <c r="Z18" s="25">
        <v>26800</v>
      </c>
      <c r="AA18" s="25">
        <v>0</v>
      </c>
      <c r="AB18" s="25">
        <v>0</v>
      </c>
      <c r="AC18" s="25">
        <v>0</v>
      </c>
      <c r="AD18" s="26">
        <f t="shared" si="0"/>
        <v>0.31271878646441076</v>
      </c>
      <c r="AE18" s="8">
        <v>0</v>
      </c>
    </row>
    <row r="19" spans="1:31" s="18" customFormat="1">
      <c r="A19" s="14"/>
      <c r="B19" s="19" t="s">
        <v>477</v>
      </c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43">
        <v>60700</v>
      </c>
      <c r="P19" s="43">
        <v>0</v>
      </c>
      <c r="Q19" s="43">
        <v>0</v>
      </c>
      <c r="R19" s="43">
        <v>0</v>
      </c>
      <c r="S19" s="43">
        <v>0</v>
      </c>
      <c r="T19" s="43">
        <v>16558.96</v>
      </c>
      <c r="U19" s="43">
        <v>16558.96</v>
      </c>
      <c r="V19" s="43">
        <v>0</v>
      </c>
      <c r="W19" s="43">
        <v>0</v>
      </c>
      <c r="X19" s="43">
        <v>0</v>
      </c>
      <c r="Y19" s="43">
        <v>15500</v>
      </c>
      <c r="Z19" s="43">
        <v>15500</v>
      </c>
      <c r="AA19" s="43">
        <v>0</v>
      </c>
      <c r="AB19" s="43">
        <v>0</v>
      </c>
      <c r="AC19" s="43">
        <v>0</v>
      </c>
      <c r="AD19" s="44">
        <f>Y19/O19*100%</f>
        <v>0.25535420098846789</v>
      </c>
      <c r="AE19" s="17"/>
    </row>
    <row r="20" spans="1:31" s="18" customFormat="1">
      <c r="A20" s="14"/>
      <c r="B20" s="20" t="s">
        <v>478</v>
      </c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57">
        <v>25000</v>
      </c>
      <c r="P20" s="57">
        <v>0</v>
      </c>
      <c r="Q20" s="57">
        <v>0</v>
      </c>
      <c r="R20" s="57">
        <v>0</v>
      </c>
      <c r="S20" s="57">
        <v>0</v>
      </c>
      <c r="T20" s="57">
        <v>11300</v>
      </c>
      <c r="U20" s="57">
        <v>11300</v>
      </c>
      <c r="V20" s="57">
        <v>0</v>
      </c>
      <c r="W20" s="57">
        <v>0</v>
      </c>
      <c r="X20" s="57">
        <v>0</v>
      </c>
      <c r="Y20" s="57">
        <v>11300</v>
      </c>
      <c r="Z20" s="57"/>
      <c r="AA20" s="57"/>
      <c r="AB20" s="57"/>
      <c r="AC20" s="57"/>
      <c r="AD20" s="56">
        <f>Y20/O20*100%</f>
        <v>0.45200000000000001</v>
      </c>
      <c r="AE20" s="17"/>
    </row>
    <row r="21" spans="1:31" ht="51">
      <c r="A21" s="6" t="s">
        <v>62</v>
      </c>
      <c r="B21" s="13" t="s">
        <v>63</v>
      </c>
      <c r="C21" s="7"/>
      <c r="D21" s="7"/>
      <c r="E21" s="7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5">
        <v>50000</v>
      </c>
      <c r="P21" s="25">
        <v>0</v>
      </c>
      <c r="Q21" s="25">
        <v>0</v>
      </c>
      <c r="R21" s="25">
        <v>0</v>
      </c>
      <c r="S21" s="25">
        <v>0</v>
      </c>
      <c r="T21" s="25">
        <v>50000</v>
      </c>
      <c r="U21" s="25">
        <v>50000</v>
      </c>
      <c r="V21" s="25">
        <v>0</v>
      </c>
      <c r="W21" s="25">
        <v>0</v>
      </c>
      <c r="X21" s="25">
        <v>0</v>
      </c>
      <c r="Y21" s="25">
        <v>50000</v>
      </c>
      <c r="Z21" s="25">
        <v>50000</v>
      </c>
      <c r="AA21" s="25">
        <v>0</v>
      </c>
      <c r="AB21" s="25">
        <v>0</v>
      </c>
      <c r="AC21" s="25">
        <v>0</v>
      </c>
      <c r="AD21" s="26">
        <f t="shared" si="0"/>
        <v>1</v>
      </c>
      <c r="AE21" s="8">
        <v>0</v>
      </c>
    </row>
    <row r="22" spans="1:31" s="18" customFormat="1" outlineLevel="1">
      <c r="A22" s="14"/>
      <c r="B22" s="20" t="s">
        <v>478</v>
      </c>
      <c r="C22" s="16"/>
      <c r="D22" s="16"/>
      <c r="E22" s="16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57">
        <v>50000</v>
      </c>
      <c r="P22" s="57">
        <v>0</v>
      </c>
      <c r="Q22" s="57">
        <v>0</v>
      </c>
      <c r="R22" s="57">
        <v>0</v>
      </c>
      <c r="S22" s="57">
        <v>0</v>
      </c>
      <c r="T22" s="57">
        <v>50000</v>
      </c>
      <c r="U22" s="57">
        <v>50000</v>
      </c>
      <c r="V22" s="57">
        <v>0</v>
      </c>
      <c r="W22" s="57">
        <v>0</v>
      </c>
      <c r="X22" s="57">
        <v>0</v>
      </c>
      <c r="Y22" s="57">
        <v>50000</v>
      </c>
      <c r="Z22" s="57">
        <v>50000</v>
      </c>
      <c r="AA22" s="57">
        <v>0</v>
      </c>
      <c r="AB22" s="57">
        <v>0</v>
      </c>
      <c r="AC22" s="57">
        <v>0</v>
      </c>
      <c r="AD22" s="58">
        <f t="shared" si="0"/>
        <v>1</v>
      </c>
      <c r="AE22" s="17">
        <v>0</v>
      </c>
    </row>
    <row r="23" spans="1:31" ht="51">
      <c r="A23" s="6" t="s">
        <v>69</v>
      </c>
      <c r="B23" s="13" t="s">
        <v>70</v>
      </c>
      <c r="C23" s="7"/>
      <c r="D23" s="7"/>
      <c r="E23" s="7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5">
        <v>45000</v>
      </c>
      <c r="P23" s="25">
        <v>0</v>
      </c>
      <c r="Q23" s="25">
        <v>0</v>
      </c>
      <c r="R23" s="25">
        <v>0</v>
      </c>
      <c r="S23" s="25">
        <v>0</v>
      </c>
      <c r="T23" s="25">
        <v>44992.800000000003</v>
      </c>
      <c r="U23" s="25">
        <v>44992.800000000003</v>
      </c>
      <c r="V23" s="25">
        <v>0</v>
      </c>
      <c r="W23" s="25">
        <v>0</v>
      </c>
      <c r="X23" s="25">
        <v>0</v>
      </c>
      <c r="Y23" s="25">
        <v>44992.800000000003</v>
      </c>
      <c r="Z23" s="25">
        <v>44992.800000000003</v>
      </c>
      <c r="AA23" s="25">
        <v>0</v>
      </c>
      <c r="AB23" s="25">
        <v>0</v>
      </c>
      <c r="AC23" s="25">
        <v>0</v>
      </c>
      <c r="AD23" s="26">
        <f t="shared" si="0"/>
        <v>0.99984000000000006</v>
      </c>
      <c r="AE23" s="8">
        <v>0</v>
      </c>
    </row>
    <row r="24" spans="1:31" s="18" customFormat="1" outlineLevel="1">
      <c r="A24" s="14"/>
      <c r="B24" s="20" t="s">
        <v>478</v>
      </c>
      <c r="C24" s="16"/>
      <c r="D24" s="16"/>
      <c r="E24" s="16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57">
        <v>45000</v>
      </c>
      <c r="P24" s="57">
        <v>0</v>
      </c>
      <c r="Q24" s="57">
        <v>0</v>
      </c>
      <c r="R24" s="57">
        <v>0</v>
      </c>
      <c r="S24" s="57">
        <v>0</v>
      </c>
      <c r="T24" s="57">
        <v>44992.800000000003</v>
      </c>
      <c r="U24" s="57">
        <v>44992.800000000003</v>
      </c>
      <c r="V24" s="57">
        <v>0</v>
      </c>
      <c r="W24" s="57">
        <v>0</v>
      </c>
      <c r="X24" s="57">
        <v>0</v>
      </c>
      <c r="Y24" s="57">
        <v>44992.800000000003</v>
      </c>
      <c r="Z24" s="57">
        <v>44992.800000000003</v>
      </c>
      <c r="AA24" s="57">
        <v>0</v>
      </c>
      <c r="AB24" s="57">
        <v>0</v>
      </c>
      <c r="AC24" s="57">
        <v>0</v>
      </c>
      <c r="AD24" s="58">
        <f t="shared" si="0"/>
        <v>0.99984000000000006</v>
      </c>
      <c r="AE24" s="17">
        <v>0</v>
      </c>
    </row>
    <row r="25" spans="1:31" ht="76.5">
      <c r="A25" s="6" t="s">
        <v>76</v>
      </c>
      <c r="B25" s="13" t="s">
        <v>77</v>
      </c>
      <c r="C25" s="7"/>
      <c r="D25" s="7"/>
      <c r="E25" s="7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5">
        <v>416400</v>
      </c>
      <c r="P25" s="25">
        <v>0</v>
      </c>
      <c r="Q25" s="25">
        <v>0</v>
      </c>
      <c r="R25" s="25">
        <v>0</v>
      </c>
      <c r="S25" s="25">
        <v>0</v>
      </c>
      <c r="T25" s="25">
        <v>218260</v>
      </c>
      <c r="U25" s="25">
        <v>218260</v>
      </c>
      <c r="V25" s="25">
        <v>0</v>
      </c>
      <c r="W25" s="25">
        <v>0</v>
      </c>
      <c r="X25" s="25">
        <v>0</v>
      </c>
      <c r="Y25" s="25">
        <v>83280</v>
      </c>
      <c r="Z25" s="25">
        <v>83280</v>
      </c>
      <c r="AA25" s="25">
        <v>0</v>
      </c>
      <c r="AB25" s="25">
        <v>0</v>
      </c>
      <c r="AC25" s="25">
        <v>0</v>
      </c>
      <c r="AD25" s="26">
        <f t="shared" si="0"/>
        <v>0.2</v>
      </c>
      <c r="AE25" s="8">
        <v>0</v>
      </c>
    </row>
    <row r="26" spans="1:31">
      <c r="A26" s="6"/>
      <c r="B26" s="19" t="s">
        <v>477</v>
      </c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43">
        <v>103900</v>
      </c>
      <c r="P26" s="43">
        <v>0</v>
      </c>
      <c r="Q26" s="43">
        <v>0</v>
      </c>
      <c r="R26" s="43">
        <v>0</v>
      </c>
      <c r="S26" s="43">
        <v>0</v>
      </c>
      <c r="T26" s="43">
        <v>103900</v>
      </c>
      <c r="U26" s="43">
        <v>103900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4">
        <f>Y26/O26*100%</f>
        <v>0</v>
      </c>
      <c r="AE26" s="8"/>
    </row>
    <row r="27" spans="1:31">
      <c r="A27" s="6"/>
      <c r="B27" s="20" t="s">
        <v>478</v>
      </c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55">
        <v>312500</v>
      </c>
      <c r="P27" s="55">
        <v>0</v>
      </c>
      <c r="Q27" s="55">
        <v>0</v>
      </c>
      <c r="R27" s="55">
        <v>0</v>
      </c>
      <c r="S27" s="55">
        <v>0</v>
      </c>
      <c r="T27" s="55">
        <v>114360</v>
      </c>
      <c r="U27" s="55">
        <v>114360</v>
      </c>
      <c r="V27" s="55">
        <v>0</v>
      </c>
      <c r="W27" s="55">
        <v>0</v>
      </c>
      <c r="X27" s="55">
        <v>0</v>
      </c>
      <c r="Y27" s="55">
        <v>83280</v>
      </c>
      <c r="Z27" s="59"/>
      <c r="AA27" s="59"/>
      <c r="AB27" s="59"/>
      <c r="AC27" s="59"/>
      <c r="AD27" s="56">
        <f>Y27/O27*100%</f>
        <v>0.26649600000000001</v>
      </c>
      <c r="AE27" s="8"/>
    </row>
    <row r="28" spans="1:31" ht="65.25" customHeight="1">
      <c r="A28" s="6" t="s">
        <v>93</v>
      </c>
      <c r="B28" s="13" t="s">
        <v>94</v>
      </c>
      <c r="C28" s="7"/>
      <c r="D28" s="7"/>
      <c r="E28" s="7"/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5">
        <v>122000</v>
      </c>
      <c r="P28" s="25">
        <v>0</v>
      </c>
      <c r="Q28" s="25">
        <v>0</v>
      </c>
      <c r="R28" s="25">
        <v>0</v>
      </c>
      <c r="S28" s="25">
        <v>0</v>
      </c>
      <c r="T28" s="25">
        <v>115120</v>
      </c>
      <c r="U28" s="25">
        <v>115120</v>
      </c>
      <c r="V28" s="25">
        <v>0</v>
      </c>
      <c r="W28" s="25">
        <v>0</v>
      </c>
      <c r="X28" s="25">
        <v>0</v>
      </c>
      <c r="Y28" s="25">
        <v>115120</v>
      </c>
      <c r="Z28" s="25">
        <v>115120</v>
      </c>
      <c r="AA28" s="25">
        <v>0</v>
      </c>
      <c r="AB28" s="25">
        <v>0</v>
      </c>
      <c r="AC28" s="25">
        <v>0</v>
      </c>
      <c r="AD28" s="26">
        <f t="shared" si="0"/>
        <v>0.94360655737704913</v>
      </c>
      <c r="AE28" s="8">
        <v>0</v>
      </c>
    </row>
    <row r="29" spans="1:31" s="18" customFormat="1" outlineLevel="1">
      <c r="A29" s="14"/>
      <c r="B29" s="20" t="s">
        <v>478</v>
      </c>
      <c r="C29" s="16"/>
      <c r="D29" s="16"/>
      <c r="E29" s="16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57">
        <v>122000</v>
      </c>
      <c r="P29" s="57">
        <v>0</v>
      </c>
      <c r="Q29" s="57">
        <v>0</v>
      </c>
      <c r="R29" s="57">
        <v>0</v>
      </c>
      <c r="S29" s="57">
        <v>0</v>
      </c>
      <c r="T29" s="57">
        <v>115120</v>
      </c>
      <c r="U29" s="57">
        <v>115120</v>
      </c>
      <c r="V29" s="57">
        <v>0</v>
      </c>
      <c r="W29" s="57">
        <v>0</v>
      </c>
      <c r="X29" s="57">
        <v>0</v>
      </c>
      <c r="Y29" s="57">
        <v>115120</v>
      </c>
      <c r="Z29" s="57">
        <v>115120</v>
      </c>
      <c r="AA29" s="57">
        <v>0</v>
      </c>
      <c r="AB29" s="57">
        <v>0</v>
      </c>
      <c r="AC29" s="57">
        <v>0</v>
      </c>
      <c r="AD29" s="58">
        <f t="shared" si="0"/>
        <v>0.94360655737704913</v>
      </c>
      <c r="AE29" s="17">
        <v>0</v>
      </c>
    </row>
    <row r="30" spans="1:31" ht="51">
      <c r="A30" s="6" t="s">
        <v>107</v>
      </c>
      <c r="B30" s="13" t="s">
        <v>108</v>
      </c>
      <c r="C30" s="7"/>
      <c r="D30" s="7"/>
      <c r="E30" s="7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25">
        <v>10000</v>
      </c>
      <c r="P30" s="25">
        <v>0</v>
      </c>
      <c r="Q30" s="25">
        <v>0</v>
      </c>
      <c r="R30" s="25">
        <v>0</v>
      </c>
      <c r="S30" s="25">
        <v>0</v>
      </c>
      <c r="T30" s="25">
        <v>10000</v>
      </c>
      <c r="U30" s="25">
        <v>10000</v>
      </c>
      <c r="V30" s="25">
        <v>0</v>
      </c>
      <c r="W30" s="25">
        <v>0</v>
      </c>
      <c r="X30" s="25">
        <v>0</v>
      </c>
      <c r="Y30" s="25">
        <v>5145</v>
      </c>
      <c r="Z30" s="25">
        <v>5145</v>
      </c>
      <c r="AA30" s="25">
        <v>0</v>
      </c>
      <c r="AB30" s="25">
        <v>0</v>
      </c>
      <c r="AC30" s="25">
        <v>0</v>
      </c>
      <c r="AD30" s="26">
        <f t="shared" si="0"/>
        <v>0.51449999999999996</v>
      </c>
      <c r="AE30" s="8">
        <v>0</v>
      </c>
    </row>
    <row r="31" spans="1:31" outlineLevel="1">
      <c r="A31" s="6"/>
      <c r="B31" s="20" t="s">
        <v>478</v>
      </c>
      <c r="C31" s="7"/>
      <c r="D31" s="7"/>
      <c r="E31" s="7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55">
        <v>10000</v>
      </c>
      <c r="P31" s="55">
        <v>0</v>
      </c>
      <c r="Q31" s="55">
        <v>0</v>
      </c>
      <c r="R31" s="55">
        <v>0</v>
      </c>
      <c r="S31" s="55">
        <v>0</v>
      </c>
      <c r="T31" s="55">
        <v>10000</v>
      </c>
      <c r="U31" s="55">
        <v>10000</v>
      </c>
      <c r="V31" s="55">
        <v>0</v>
      </c>
      <c r="W31" s="55">
        <v>0</v>
      </c>
      <c r="X31" s="55">
        <v>0</v>
      </c>
      <c r="Y31" s="55">
        <v>5145</v>
      </c>
      <c r="Z31" s="55">
        <v>5145</v>
      </c>
      <c r="AA31" s="55">
        <v>0</v>
      </c>
      <c r="AB31" s="55">
        <v>0</v>
      </c>
      <c r="AC31" s="55">
        <v>0</v>
      </c>
      <c r="AD31" s="56">
        <f t="shared" si="0"/>
        <v>0.51449999999999996</v>
      </c>
      <c r="AE31" s="8">
        <v>0</v>
      </c>
    </row>
    <row r="32" spans="1:31" ht="63.75">
      <c r="A32" s="6" t="s">
        <v>114</v>
      </c>
      <c r="B32" s="13" t="s">
        <v>115</v>
      </c>
      <c r="C32" s="7"/>
      <c r="D32" s="7"/>
      <c r="E32" s="7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5">
        <v>5000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6">
        <f t="shared" si="0"/>
        <v>0</v>
      </c>
      <c r="AE32" s="8">
        <v>0</v>
      </c>
    </row>
    <row r="33" spans="1:34" outlineLevel="1">
      <c r="A33" s="6"/>
      <c r="B33" s="19" t="s">
        <v>477</v>
      </c>
      <c r="C33" s="7"/>
      <c r="D33" s="7"/>
      <c r="E33" s="7"/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43">
        <v>5000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4">
        <f t="shared" si="0"/>
        <v>0</v>
      </c>
      <c r="AE33" s="8">
        <v>0</v>
      </c>
    </row>
    <row r="34" spans="1:34" ht="63.75">
      <c r="A34" s="6" t="s">
        <v>121</v>
      </c>
      <c r="B34" s="13" t="s">
        <v>122</v>
      </c>
      <c r="C34" s="7"/>
      <c r="D34" s="7"/>
      <c r="E34" s="7"/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5">
        <v>300000</v>
      </c>
      <c r="P34" s="25">
        <v>0</v>
      </c>
      <c r="Q34" s="25">
        <v>0</v>
      </c>
      <c r="R34" s="25">
        <v>0</v>
      </c>
      <c r="S34" s="25">
        <v>0</v>
      </c>
      <c r="T34" s="25">
        <v>173580</v>
      </c>
      <c r="U34" s="25">
        <v>173580</v>
      </c>
      <c r="V34" s="25">
        <v>0</v>
      </c>
      <c r="W34" s="25">
        <v>0</v>
      </c>
      <c r="X34" s="25">
        <v>0</v>
      </c>
      <c r="Y34" s="25">
        <v>101980</v>
      </c>
      <c r="Z34" s="25">
        <v>101980</v>
      </c>
      <c r="AA34" s="25">
        <v>0</v>
      </c>
      <c r="AB34" s="25">
        <v>0</v>
      </c>
      <c r="AC34" s="25">
        <v>0</v>
      </c>
      <c r="AD34" s="26">
        <f t="shared" si="0"/>
        <v>0.33993333333333331</v>
      </c>
      <c r="AE34" s="8">
        <v>0</v>
      </c>
    </row>
    <row r="35" spans="1:34" outlineLevel="1">
      <c r="A35" s="6"/>
      <c r="B35" s="20" t="s">
        <v>478</v>
      </c>
      <c r="C35" s="7"/>
      <c r="D35" s="7"/>
      <c r="E35" s="7"/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55">
        <v>300000</v>
      </c>
      <c r="P35" s="55">
        <v>0</v>
      </c>
      <c r="Q35" s="55">
        <v>0</v>
      </c>
      <c r="R35" s="55">
        <v>0</v>
      </c>
      <c r="S35" s="55">
        <v>0</v>
      </c>
      <c r="T35" s="55">
        <v>173580</v>
      </c>
      <c r="U35" s="55">
        <v>173580</v>
      </c>
      <c r="V35" s="55">
        <v>0</v>
      </c>
      <c r="W35" s="55">
        <v>0</v>
      </c>
      <c r="X35" s="55">
        <v>0</v>
      </c>
      <c r="Y35" s="55">
        <v>101980</v>
      </c>
      <c r="Z35" s="55">
        <v>101980</v>
      </c>
      <c r="AA35" s="55">
        <v>0</v>
      </c>
      <c r="AB35" s="55">
        <v>0</v>
      </c>
      <c r="AC35" s="55">
        <v>0</v>
      </c>
      <c r="AD35" s="56">
        <f t="shared" si="0"/>
        <v>0.33993333333333331</v>
      </c>
      <c r="AE35" s="8">
        <v>0</v>
      </c>
    </row>
    <row r="36" spans="1:34" ht="51">
      <c r="A36" s="6" t="s">
        <v>140</v>
      </c>
      <c r="B36" s="13" t="s">
        <v>141</v>
      </c>
      <c r="C36" s="7"/>
      <c r="D36" s="7"/>
      <c r="E36" s="7"/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25">
        <v>1384000</v>
      </c>
      <c r="P36" s="25">
        <v>0</v>
      </c>
      <c r="Q36" s="25">
        <v>0</v>
      </c>
      <c r="R36" s="25">
        <v>0</v>
      </c>
      <c r="S36" s="25">
        <v>0</v>
      </c>
      <c r="T36" s="25">
        <v>162579</v>
      </c>
      <c r="U36" s="25">
        <v>162579</v>
      </c>
      <c r="V36" s="25">
        <v>0</v>
      </c>
      <c r="W36" s="25">
        <v>0</v>
      </c>
      <c r="X36" s="25">
        <v>0</v>
      </c>
      <c r="Y36" s="25">
        <v>28979</v>
      </c>
      <c r="Z36" s="25">
        <v>28979</v>
      </c>
      <c r="AA36" s="25">
        <v>0</v>
      </c>
      <c r="AB36" s="25">
        <v>0</v>
      </c>
      <c r="AC36" s="25">
        <v>0</v>
      </c>
      <c r="AD36" s="26">
        <f t="shared" ref="AD36:AD59" si="1">Y36/O36*100%</f>
        <v>2.0938583815028902E-2</v>
      </c>
      <c r="AE36" s="8">
        <v>0</v>
      </c>
    </row>
    <row r="37" spans="1:34" s="18" customFormat="1" ht="38.25" outlineLevel="1">
      <c r="A37" s="14" t="s">
        <v>142</v>
      </c>
      <c r="B37" s="16" t="s">
        <v>143</v>
      </c>
      <c r="C37" s="16"/>
      <c r="D37" s="16"/>
      <c r="E37" s="16"/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7">
        <v>60000</v>
      </c>
      <c r="P37" s="27">
        <v>0</v>
      </c>
      <c r="Q37" s="27">
        <v>0</v>
      </c>
      <c r="R37" s="27">
        <v>0</v>
      </c>
      <c r="S37" s="27">
        <v>0</v>
      </c>
      <c r="T37" s="27">
        <v>8979</v>
      </c>
      <c r="U37" s="27">
        <v>8979</v>
      </c>
      <c r="V37" s="27">
        <v>0</v>
      </c>
      <c r="W37" s="27">
        <v>0</v>
      </c>
      <c r="X37" s="27">
        <v>0</v>
      </c>
      <c r="Y37" s="27">
        <v>8979</v>
      </c>
      <c r="Z37" s="27">
        <v>8979</v>
      </c>
      <c r="AA37" s="27">
        <v>0</v>
      </c>
      <c r="AB37" s="27">
        <v>0</v>
      </c>
      <c r="AC37" s="27">
        <v>0</v>
      </c>
      <c r="AD37" s="28">
        <f t="shared" si="1"/>
        <v>0.14965000000000001</v>
      </c>
      <c r="AE37" s="17">
        <v>0</v>
      </c>
    </row>
    <row r="38" spans="1:34" outlineLevel="2">
      <c r="A38" s="6"/>
      <c r="B38" s="20" t="s">
        <v>478</v>
      </c>
      <c r="C38" s="7"/>
      <c r="D38" s="7"/>
      <c r="E38" s="7"/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55">
        <v>60000</v>
      </c>
      <c r="P38" s="55">
        <v>0</v>
      </c>
      <c r="Q38" s="55">
        <v>0</v>
      </c>
      <c r="R38" s="55">
        <v>0</v>
      </c>
      <c r="S38" s="55">
        <v>0</v>
      </c>
      <c r="T38" s="55">
        <v>8979</v>
      </c>
      <c r="U38" s="55">
        <v>8979</v>
      </c>
      <c r="V38" s="55">
        <v>0</v>
      </c>
      <c r="W38" s="55">
        <v>0</v>
      </c>
      <c r="X38" s="55">
        <v>0</v>
      </c>
      <c r="Y38" s="55">
        <v>8979</v>
      </c>
      <c r="Z38" s="55">
        <v>8979</v>
      </c>
      <c r="AA38" s="55">
        <v>0</v>
      </c>
      <c r="AB38" s="55">
        <v>0</v>
      </c>
      <c r="AC38" s="55">
        <v>0</v>
      </c>
      <c r="AD38" s="56">
        <f t="shared" si="1"/>
        <v>0.14965000000000001</v>
      </c>
      <c r="AE38" s="8">
        <v>0</v>
      </c>
    </row>
    <row r="39" spans="1:34" s="18" customFormat="1" ht="38.25" outlineLevel="1">
      <c r="A39" s="14" t="s">
        <v>154</v>
      </c>
      <c r="B39" s="16" t="s">
        <v>155</v>
      </c>
      <c r="C39" s="16"/>
      <c r="D39" s="16"/>
      <c r="E39" s="16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7">
        <v>1264000</v>
      </c>
      <c r="P39" s="27">
        <v>0</v>
      </c>
      <c r="Q39" s="27">
        <v>0</v>
      </c>
      <c r="R39" s="27">
        <v>0</v>
      </c>
      <c r="S39" s="27">
        <v>0</v>
      </c>
      <c r="T39" s="27">
        <v>153600</v>
      </c>
      <c r="U39" s="27">
        <v>153600</v>
      </c>
      <c r="V39" s="27">
        <v>0</v>
      </c>
      <c r="W39" s="27">
        <v>0</v>
      </c>
      <c r="X39" s="27">
        <v>0</v>
      </c>
      <c r="Y39" s="27">
        <v>20000</v>
      </c>
      <c r="Z39" s="27">
        <v>20000</v>
      </c>
      <c r="AA39" s="27">
        <v>0</v>
      </c>
      <c r="AB39" s="27">
        <v>0</v>
      </c>
      <c r="AC39" s="27">
        <v>0</v>
      </c>
      <c r="AD39" s="28">
        <f t="shared" si="1"/>
        <v>1.5822784810126583E-2</v>
      </c>
      <c r="AE39" s="17">
        <v>0</v>
      </c>
    </row>
    <row r="40" spans="1:34" s="18" customFormat="1" outlineLevel="1">
      <c r="A40" s="14"/>
      <c r="B40" s="30" t="s">
        <v>479</v>
      </c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41">
        <v>890400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/>
      <c r="AA40" s="41"/>
      <c r="AB40" s="41"/>
      <c r="AC40" s="41"/>
      <c r="AD40" s="42">
        <f t="shared" si="1"/>
        <v>0</v>
      </c>
      <c r="AE40" s="17"/>
    </row>
    <row r="41" spans="1:34" s="18" customFormat="1" outlineLevel="1">
      <c r="A41" s="14"/>
      <c r="B41" s="19" t="s">
        <v>477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45">
        <v>133600</v>
      </c>
      <c r="P41" s="45">
        <v>0</v>
      </c>
      <c r="Q41" s="45">
        <v>0</v>
      </c>
      <c r="R41" s="45">
        <v>0</v>
      </c>
      <c r="S41" s="45">
        <v>0</v>
      </c>
      <c r="T41" s="45">
        <v>133600</v>
      </c>
      <c r="U41" s="45">
        <v>133600</v>
      </c>
      <c r="V41" s="45">
        <v>0</v>
      </c>
      <c r="W41" s="45">
        <v>0</v>
      </c>
      <c r="X41" s="45">
        <v>0</v>
      </c>
      <c r="Y41" s="45">
        <v>0</v>
      </c>
      <c r="Z41" s="45"/>
      <c r="AA41" s="45"/>
      <c r="AB41" s="45"/>
      <c r="AC41" s="45"/>
      <c r="AD41" s="46">
        <f t="shared" si="1"/>
        <v>0</v>
      </c>
      <c r="AE41" s="17"/>
    </row>
    <row r="42" spans="1:34" s="18" customFormat="1" outlineLevel="1">
      <c r="A42" s="14"/>
      <c r="B42" s="20" t="s">
        <v>478</v>
      </c>
      <c r="C42" s="16"/>
      <c r="D42" s="16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57">
        <v>240000</v>
      </c>
      <c r="P42" s="57">
        <v>0</v>
      </c>
      <c r="Q42" s="57">
        <v>0</v>
      </c>
      <c r="R42" s="57">
        <v>0</v>
      </c>
      <c r="S42" s="57">
        <v>0</v>
      </c>
      <c r="T42" s="57">
        <v>20000</v>
      </c>
      <c r="U42" s="57">
        <v>20000</v>
      </c>
      <c r="V42" s="57">
        <v>0</v>
      </c>
      <c r="W42" s="57">
        <v>0</v>
      </c>
      <c r="X42" s="57">
        <v>0</v>
      </c>
      <c r="Y42" s="57">
        <v>20000</v>
      </c>
      <c r="Z42" s="57"/>
      <c r="AA42" s="57"/>
      <c r="AB42" s="57"/>
      <c r="AC42" s="57"/>
      <c r="AD42" s="58">
        <f t="shared" si="1"/>
        <v>8.3333333333333329E-2</v>
      </c>
      <c r="AE42" s="17"/>
    </row>
    <row r="43" spans="1:34" s="18" customFormat="1" ht="51" outlineLevel="1">
      <c r="A43" s="14" t="s">
        <v>173</v>
      </c>
      <c r="B43" s="16" t="s">
        <v>174</v>
      </c>
      <c r="C43" s="16"/>
      <c r="D43" s="16"/>
      <c r="E43" s="16"/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7">
        <v>60000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8">
        <f t="shared" si="1"/>
        <v>0</v>
      </c>
      <c r="AE43" s="17">
        <v>0</v>
      </c>
    </row>
    <row r="44" spans="1:34" outlineLevel="2">
      <c r="A44" s="6"/>
      <c r="B44" s="20" t="s">
        <v>478</v>
      </c>
      <c r="C44" s="7"/>
      <c r="D44" s="7"/>
      <c r="E44" s="7"/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55">
        <v>60000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6">
        <f t="shared" si="1"/>
        <v>0</v>
      </c>
      <c r="AE44" s="8">
        <v>0</v>
      </c>
    </row>
    <row r="45" spans="1:34" ht="77.25" customHeight="1">
      <c r="A45" s="6" t="s">
        <v>180</v>
      </c>
      <c r="B45" s="13" t="s">
        <v>181</v>
      </c>
      <c r="C45" s="7"/>
      <c r="D45" s="7"/>
      <c r="E45" s="7"/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5">
        <v>11570504.32</v>
      </c>
      <c r="P45" s="25">
        <v>0</v>
      </c>
      <c r="Q45" s="25">
        <v>0</v>
      </c>
      <c r="R45" s="25">
        <v>0</v>
      </c>
      <c r="S45" s="25">
        <v>0</v>
      </c>
      <c r="T45" s="25">
        <v>6443431</v>
      </c>
      <c r="U45" s="25">
        <v>6443431</v>
      </c>
      <c r="V45" s="25">
        <v>0</v>
      </c>
      <c r="W45" s="25">
        <v>0</v>
      </c>
      <c r="X45" s="25">
        <v>0</v>
      </c>
      <c r="Y45" s="25">
        <v>2271836.98</v>
      </c>
      <c r="Z45" s="25">
        <v>2271836.98</v>
      </c>
      <c r="AA45" s="25">
        <v>0</v>
      </c>
      <c r="AB45" s="25">
        <v>0</v>
      </c>
      <c r="AC45" s="25">
        <v>0</v>
      </c>
      <c r="AD45" s="26">
        <f t="shared" si="1"/>
        <v>0.19634727382392955</v>
      </c>
      <c r="AE45" s="8">
        <v>0</v>
      </c>
    </row>
    <row r="46" spans="1:34">
      <c r="A46" s="6"/>
      <c r="B46" s="19" t="s">
        <v>477</v>
      </c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43">
        <v>2729000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/>
      <c r="AA46" s="43"/>
      <c r="AB46" s="43"/>
      <c r="AC46" s="43"/>
      <c r="AD46" s="44">
        <f t="shared" si="1"/>
        <v>0</v>
      </c>
      <c r="AE46" s="8"/>
    </row>
    <row r="47" spans="1:34">
      <c r="A47" s="6"/>
      <c r="B47" s="20" t="s">
        <v>478</v>
      </c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55">
        <v>8841504.3200000003</v>
      </c>
      <c r="P47" s="55">
        <v>0</v>
      </c>
      <c r="Q47" s="55">
        <v>0</v>
      </c>
      <c r="R47" s="55">
        <v>0</v>
      </c>
      <c r="S47" s="55">
        <v>0</v>
      </c>
      <c r="T47" s="55">
        <v>6443431</v>
      </c>
      <c r="U47" s="55">
        <v>6443431</v>
      </c>
      <c r="V47" s="55">
        <v>0</v>
      </c>
      <c r="W47" s="55">
        <v>0</v>
      </c>
      <c r="X47" s="55">
        <v>0</v>
      </c>
      <c r="Y47" s="55">
        <v>2271836.98</v>
      </c>
      <c r="Z47" s="55"/>
      <c r="AA47" s="55"/>
      <c r="AB47" s="55"/>
      <c r="AC47" s="55"/>
      <c r="AD47" s="56">
        <f t="shared" si="1"/>
        <v>0.25695140756318713</v>
      </c>
      <c r="AE47" s="8"/>
    </row>
    <row r="48" spans="1:34" ht="51">
      <c r="A48" s="6" t="s">
        <v>196</v>
      </c>
      <c r="B48" s="13" t="s">
        <v>197</v>
      </c>
      <c r="C48" s="7"/>
      <c r="D48" s="7"/>
      <c r="E48" s="7"/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5">
        <v>283221164</v>
      </c>
      <c r="P48" s="25">
        <v>0</v>
      </c>
      <c r="Q48" s="25">
        <v>0</v>
      </c>
      <c r="R48" s="25">
        <v>0</v>
      </c>
      <c r="S48" s="25">
        <v>0</v>
      </c>
      <c r="T48" s="25">
        <v>213527202.72</v>
      </c>
      <c r="U48" s="25">
        <v>213527202.72</v>
      </c>
      <c r="V48" s="25">
        <v>0</v>
      </c>
      <c r="W48" s="25">
        <v>0</v>
      </c>
      <c r="X48" s="25">
        <v>0</v>
      </c>
      <c r="Y48" s="62">
        <v>212682140.15000001</v>
      </c>
      <c r="Z48" s="25">
        <v>212189026.15000001</v>
      </c>
      <c r="AA48" s="25">
        <v>0</v>
      </c>
      <c r="AB48" s="25">
        <v>0</v>
      </c>
      <c r="AC48" s="25">
        <v>0</v>
      </c>
      <c r="AD48" s="26">
        <f t="shared" si="1"/>
        <v>0.75094013860489606</v>
      </c>
      <c r="AE48" s="8">
        <v>0</v>
      </c>
      <c r="AH48" s="60"/>
    </row>
    <row r="49" spans="1:34" s="18" customFormat="1" ht="38.25" outlineLevel="1">
      <c r="A49" s="14" t="s">
        <v>198</v>
      </c>
      <c r="B49" s="16" t="s">
        <v>199</v>
      </c>
      <c r="C49" s="16"/>
      <c r="D49" s="16"/>
      <c r="E49" s="16"/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7">
        <v>1951900</v>
      </c>
      <c r="P49" s="27">
        <v>0</v>
      </c>
      <c r="Q49" s="27">
        <v>0</v>
      </c>
      <c r="R49" s="27">
        <v>0</v>
      </c>
      <c r="S49" s="27">
        <v>0</v>
      </c>
      <c r="T49" s="27">
        <v>1864200</v>
      </c>
      <c r="U49" s="27">
        <v>1864200</v>
      </c>
      <c r="V49" s="27">
        <v>0</v>
      </c>
      <c r="W49" s="27">
        <v>0</v>
      </c>
      <c r="X49" s="27">
        <v>0</v>
      </c>
      <c r="Y49" s="27">
        <v>1864200</v>
      </c>
      <c r="Z49" s="27">
        <v>1864200</v>
      </c>
      <c r="AA49" s="27">
        <v>0</v>
      </c>
      <c r="AB49" s="27">
        <v>0</v>
      </c>
      <c r="AC49" s="27">
        <v>0</v>
      </c>
      <c r="AD49" s="28">
        <f t="shared" si="1"/>
        <v>0.9550694195399354</v>
      </c>
      <c r="AE49" s="17">
        <v>0</v>
      </c>
    </row>
    <row r="50" spans="1:34" s="18" customFormat="1" outlineLevel="1">
      <c r="A50" s="14"/>
      <c r="B50" s="30" t="s">
        <v>479</v>
      </c>
      <c r="C50" s="16"/>
      <c r="D50" s="16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39">
        <v>483600</v>
      </c>
      <c r="P50" s="39">
        <v>0</v>
      </c>
      <c r="Q50" s="39">
        <v>0</v>
      </c>
      <c r="R50" s="39">
        <v>0</v>
      </c>
      <c r="S50" s="39">
        <v>0</v>
      </c>
      <c r="T50" s="39">
        <v>483600</v>
      </c>
      <c r="U50" s="39">
        <v>483600</v>
      </c>
      <c r="V50" s="39">
        <v>0</v>
      </c>
      <c r="W50" s="39">
        <v>0</v>
      </c>
      <c r="X50" s="39">
        <v>0</v>
      </c>
      <c r="Y50" s="39">
        <v>483600</v>
      </c>
      <c r="Z50" s="39">
        <v>483600</v>
      </c>
      <c r="AA50" s="39">
        <v>0</v>
      </c>
      <c r="AB50" s="39">
        <v>0</v>
      </c>
      <c r="AC50" s="39">
        <v>0</v>
      </c>
      <c r="AD50" s="40">
        <f>Y50/O50*100%</f>
        <v>1</v>
      </c>
      <c r="AE50" s="17"/>
    </row>
    <row r="51" spans="1:34" s="18" customFormat="1" outlineLevel="1">
      <c r="A51" s="14"/>
      <c r="B51" s="19" t="s">
        <v>477</v>
      </c>
      <c r="C51" s="16"/>
      <c r="D51" s="16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45">
        <v>1400700</v>
      </c>
      <c r="P51" s="45">
        <v>0</v>
      </c>
      <c r="Q51" s="45">
        <v>0</v>
      </c>
      <c r="R51" s="45">
        <v>0</v>
      </c>
      <c r="S51" s="45">
        <v>0</v>
      </c>
      <c r="T51" s="45">
        <v>1313000</v>
      </c>
      <c r="U51" s="45">
        <v>1313000</v>
      </c>
      <c r="V51" s="45">
        <v>0</v>
      </c>
      <c r="W51" s="45">
        <v>0</v>
      </c>
      <c r="X51" s="45">
        <v>0</v>
      </c>
      <c r="Y51" s="45">
        <v>1313000</v>
      </c>
      <c r="Z51" s="45"/>
      <c r="AA51" s="45"/>
      <c r="AB51" s="45"/>
      <c r="AC51" s="45"/>
      <c r="AD51" s="44">
        <f>Y51/O51*100%</f>
        <v>0.93738844863282644</v>
      </c>
      <c r="AE51" s="17"/>
    </row>
    <row r="52" spans="1:34" s="18" customFormat="1" outlineLevel="1">
      <c r="A52" s="14"/>
      <c r="B52" s="20" t="s">
        <v>478</v>
      </c>
      <c r="C52" s="16"/>
      <c r="D52" s="16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57">
        <v>67600</v>
      </c>
      <c r="P52" s="57">
        <v>0</v>
      </c>
      <c r="Q52" s="57">
        <v>0</v>
      </c>
      <c r="R52" s="57">
        <v>0</v>
      </c>
      <c r="S52" s="57">
        <v>0</v>
      </c>
      <c r="T52" s="57">
        <v>67600</v>
      </c>
      <c r="U52" s="57">
        <v>67600</v>
      </c>
      <c r="V52" s="57">
        <v>0</v>
      </c>
      <c r="W52" s="57">
        <v>0</v>
      </c>
      <c r="X52" s="57">
        <v>0</v>
      </c>
      <c r="Y52" s="57">
        <v>67600</v>
      </c>
      <c r="Z52" s="57"/>
      <c r="AA52" s="57"/>
      <c r="AB52" s="57"/>
      <c r="AC52" s="57"/>
      <c r="AD52" s="56">
        <f>Y52/O52*100%</f>
        <v>1</v>
      </c>
      <c r="AE52" s="17"/>
    </row>
    <row r="53" spans="1:34" s="18" customFormat="1" ht="38.25" outlineLevel="1">
      <c r="A53" s="14" t="s">
        <v>214</v>
      </c>
      <c r="B53" s="16" t="s">
        <v>215</v>
      </c>
      <c r="C53" s="16"/>
      <c r="D53" s="16"/>
      <c r="E53" s="16"/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7">
        <v>209300</v>
      </c>
      <c r="P53" s="27">
        <v>0</v>
      </c>
      <c r="Q53" s="27">
        <v>0</v>
      </c>
      <c r="R53" s="27">
        <v>0</v>
      </c>
      <c r="S53" s="27">
        <v>0</v>
      </c>
      <c r="T53" s="27">
        <v>160566</v>
      </c>
      <c r="U53" s="27">
        <v>160566</v>
      </c>
      <c r="V53" s="27">
        <v>0</v>
      </c>
      <c r="W53" s="27">
        <v>0</v>
      </c>
      <c r="X53" s="27">
        <v>0</v>
      </c>
      <c r="Y53" s="27">
        <v>160340.79999999999</v>
      </c>
      <c r="Z53" s="27">
        <v>160340.79999999999</v>
      </c>
      <c r="AA53" s="27">
        <v>0</v>
      </c>
      <c r="AB53" s="27">
        <v>0</v>
      </c>
      <c r="AC53" s="27">
        <v>0</v>
      </c>
      <c r="AD53" s="28">
        <f t="shared" si="1"/>
        <v>0.76608122312470128</v>
      </c>
      <c r="AE53" s="17">
        <v>0</v>
      </c>
    </row>
    <row r="54" spans="1:34" s="18" customFormat="1" outlineLevel="2">
      <c r="A54" s="14"/>
      <c r="B54" s="20" t="s">
        <v>478</v>
      </c>
      <c r="C54" s="16"/>
      <c r="D54" s="16"/>
      <c r="E54" s="16"/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57">
        <v>209300</v>
      </c>
      <c r="P54" s="57">
        <v>0</v>
      </c>
      <c r="Q54" s="57">
        <v>0</v>
      </c>
      <c r="R54" s="57">
        <v>0</v>
      </c>
      <c r="S54" s="57">
        <v>0</v>
      </c>
      <c r="T54" s="57">
        <v>160566</v>
      </c>
      <c r="U54" s="57">
        <v>160566</v>
      </c>
      <c r="V54" s="57">
        <v>0</v>
      </c>
      <c r="W54" s="57">
        <v>0</v>
      </c>
      <c r="X54" s="57">
        <v>0</v>
      </c>
      <c r="Y54" s="57">
        <v>160340.79999999999</v>
      </c>
      <c r="Z54" s="57">
        <v>160340.79999999999</v>
      </c>
      <c r="AA54" s="57">
        <v>0</v>
      </c>
      <c r="AB54" s="57">
        <v>0</v>
      </c>
      <c r="AC54" s="57">
        <v>0</v>
      </c>
      <c r="AD54" s="58">
        <f>Y54/O54*100%</f>
        <v>0.76608122312470128</v>
      </c>
      <c r="AE54" s="17">
        <v>0</v>
      </c>
    </row>
    <row r="55" spans="1:34" s="18" customFormat="1" ht="38.25" outlineLevel="1">
      <c r="A55" s="14" t="s">
        <v>225</v>
      </c>
      <c r="B55" s="16" t="s">
        <v>226</v>
      </c>
      <c r="C55" s="16"/>
      <c r="D55" s="16"/>
      <c r="E55" s="16"/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7">
        <v>153000</v>
      </c>
      <c r="P55" s="27">
        <v>0</v>
      </c>
      <c r="Q55" s="27">
        <v>0</v>
      </c>
      <c r="R55" s="27">
        <v>0</v>
      </c>
      <c r="S55" s="27">
        <v>0</v>
      </c>
      <c r="T55" s="27">
        <v>90000</v>
      </c>
      <c r="U55" s="27">
        <v>90000</v>
      </c>
      <c r="V55" s="27">
        <v>0</v>
      </c>
      <c r="W55" s="27">
        <v>0</v>
      </c>
      <c r="X55" s="27">
        <v>0</v>
      </c>
      <c r="Y55" s="27">
        <v>90000</v>
      </c>
      <c r="Z55" s="27">
        <v>90000</v>
      </c>
      <c r="AA55" s="27">
        <v>0</v>
      </c>
      <c r="AB55" s="27">
        <v>0</v>
      </c>
      <c r="AC55" s="27">
        <v>0</v>
      </c>
      <c r="AD55" s="28">
        <f t="shared" si="1"/>
        <v>0.58823529411764708</v>
      </c>
      <c r="AE55" s="17">
        <v>0</v>
      </c>
    </row>
    <row r="56" spans="1:34" s="18" customFormat="1" outlineLevel="2">
      <c r="A56" s="14"/>
      <c r="B56" s="20" t="s">
        <v>478</v>
      </c>
      <c r="C56" s="16"/>
      <c r="D56" s="16"/>
      <c r="E56" s="16"/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57">
        <v>153000</v>
      </c>
      <c r="P56" s="57">
        <v>0</v>
      </c>
      <c r="Q56" s="57">
        <v>0</v>
      </c>
      <c r="R56" s="57">
        <v>0</v>
      </c>
      <c r="S56" s="57">
        <v>0</v>
      </c>
      <c r="T56" s="57">
        <v>90000</v>
      </c>
      <c r="U56" s="57">
        <v>90000</v>
      </c>
      <c r="V56" s="57">
        <v>0</v>
      </c>
      <c r="W56" s="57">
        <v>0</v>
      </c>
      <c r="X56" s="57">
        <v>0</v>
      </c>
      <c r="Y56" s="57">
        <v>90000</v>
      </c>
      <c r="Z56" s="57">
        <v>90000</v>
      </c>
      <c r="AA56" s="57">
        <v>0</v>
      </c>
      <c r="AB56" s="57">
        <v>0</v>
      </c>
      <c r="AC56" s="57">
        <v>0</v>
      </c>
      <c r="AD56" s="58">
        <f t="shared" si="1"/>
        <v>0.58823529411764708</v>
      </c>
      <c r="AE56" s="17">
        <v>0</v>
      </c>
    </row>
    <row r="57" spans="1:34" s="18" customFormat="1" ht="76.5" outlineLevel="1">
      <c r="A57" s="14" t="s">
        <v>231</v>
      </c>
      <c r="B57" s="16" t="s">
        <v>232</v>
      </c>
      <c r="C57" s="16"/>
      <c r="D57" s="16"/>
      <c r="E57" s="16"/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7">
        <v>93600</v>
      </c>
      <c r="P57" s="27">
        <v>0</v>
      </c>
      <c r="Q57" s="27">
        <v>0</v>
      </c>
      <c r="R57" s="27">
        <v>0</v>
      </c>
      <c r="S57" s="27">
        <v>0</v>
      </c>
      <c r="T57" s="27">
        <v>66981</v>
      </c>
      <c r="U57" s="27">
        <v>66981</v>
      </c>
      <c r="V57" s="27">
        <v>0</v>
      </c>
      <c r="W57" s="27">
        <v>0</v>
      </c>
      <c r="X57" s="27">
        <v>0</v>
      </c>
      <c r="Y57" s="27">
        <v>66981</v>
      </c>
      <c r="Z57" s="27">
        <v>66981</v>
      </c>
      <c r="AA57" s="27">
        <v>0</v>
      </c>
      <c r="AB57" s="27">
        <v>0</v>
      </c>
      <c r="AC57" s="27">
        <v>0</v>
      </c>
      <c r="AD57" s="28">
        <f t="shared" si="1"/>
        <v>0.7156089743589743</v>
      </c>
      <c r="AE57" s="17">
        <v>0</v>
      </c>
    </row>
    <row r="58" spans="1:34" s="18" customFormat="1" outlineLevel="2">
      <c r="A58" s="14"/>
      <c r="B58" s="20" t="s">
        <v>478</v>
      </c>
      <c r="C58" s="16"/>
      <c r="D58" s="16"/>
      <c r="E58" s="16"/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57">
        <v>93600</v>
      </c>
      <c r="P58" s="57">
        <v>0</v>
      </c>
      <c r="Q58" s="57">
        <v>0</v>
      </c>
      <c r="R58" s="57">
        <v>0</v>
      </c>
      <c r="S58" s="57">
        <v>0</v>
      </c>
      <c r="T58" s="57">
        <v>66981</v>
      </c>
      <c r="U58" s="57">
        <v>66981</v>
      </c>
      <c r="V58" s="57">
        <v>0</v>
      </c>
      <c r="W58" s="57">
        <v>0</v>
      </c>
      <c r="X58" s="57">
        <v>0</v>
      </c>
      <c r="Y58" s="57">
        <v>66981</v>
      </c>
      <c r="Z58" s="57">
        <v>66981</v>
      </c>
      <c r="AA58" s="57">
        <v>0</v>
      </c>
      <c r="AB58" s="57">
        <v>0</v>
      </c>
      <c r="AC58" s="57">
        <v>0</v>
      </c>
      <c r="AD58" s="58">
        <f t="shared" si="1"/>
        <v>0.7156089743589743</v>
      </c>
      <c r="AE58" s="17">
        <v>0</v>
      </c>
    </row>
    <row r="59" spans="1:34" s="18" customFormat="1" ht="76.5" outlineLevel="1">
      <c r="A59" s="14" t="s">
        <v>237</v>
      </c>
      <c r="B59" s="16" t="s">
        <v>238</v>
      </c>
      <c r="C59" s="16"/>
      <c r="D59" s="16"/>
      <c r="E59" s="16"/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7">
        <v>2166599</v>
      </c>
      <c r="P59" s="27">
        <v>0</v>
      </c>
      <c r="Q59" s="27">
        <v>0</v>
      </c>
      <c r="R59" s="27">
        <v>0</v>
      </c>
      <c r="S59" s="27">
        <v>0</v>
      </c>
      <c r="T59" s="27">
        <v>2141760.04</v>
      </c>
      <c r="U59" s="27">
        <v>2141760.04</v>
      </c>
      <c r="V59" s="27">
        <v>0</v>
      </c>
      <c r="W59" s="27">
        <v>0</v>
      </c>
      <c r="X59" s="27">
        <v>0</v>
      </c>
      <c r="Y59" s="27">
        <v>2141760.04</v>
      </c>
      <c r="Z59" s="27">
        <v>2025415.04</v>
      </c>
      <c r="AA59" s="27">
        <v>0</v>
      </c>
      <c r="AB59" s="27">
        <v>0</v>
      </c>
      <c r="AC59" s="27">
        <v>0</v>
      </c>
      <c r="AD59" s="28">
        <f t="shared" si="1"/>
        <v>0.98853550657043598</v>
      </c>
      <c r="AE59" s="17">
        <v>0</v>
      </c>
    </row>
    <row r="60" spans="1:34" outlineLevel="2">
      <c r="A60" s="6"/>
      <c r="B60" s="20" t="s">
        <v>478</v>
      </c>
      <c r="C60" s="7"/>
      <c r="D60" s="7"/>
      <c r="E60" s="7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57">
        <v>2166599</v>
      </c>
      <c r="P60" s="57">
        <v>0</v>
      </c>
      <c r="Q60" s="57">
        <v>0</v>
      </c>
      <c r="R60" s="57">
        <v>0</v>
      </c>
      <c r="S60" s="57">
        <v>0</v>
      </c>
      <c r="T60" s="57">
        <v>2141760.04</v>
      </c>
      <c r="U60" s="57">
        <v>2141760.04</v>
      </c>
      <c r="V60" s="57">
        <v>0</v>
      </c>
      <c r="W60" s="57">
        <v>0</v>
      </c>
      <c r="X60" s="57">
        <v>0</v>
      </c>
      <c r="Y60" s="57">
        <v>2141760.04</v>
      </c>
      <c r="Z60" s="57">
        <v>2025415.04</v>
      </c>
      <c r="AA60" s="57">
        <v>0</v>
      </c>
      <c r="AB60" s="57">
        <v>0</v>
      </c>
      <c r="AC60" s="57">
        <v>0</v>
      </c>
      <c r="AD60" s="58">
        <f>Y60/O60*100%</f>
        <v>0.98853550657043598</v>
      </c>
      <c r="AE60" s="8">
        <v>0</v>
      </c>
    </row>
    <row r="61" spans="1:34" s="18" customFormat="1" ht="51.75" customHeight="1" outlineLevel="1">
      <c r="A61" s="14" t="s">
        <v>246</v>
      </c>
      <c r="B61" s="16" t="s">
        <v>247</v>
      </c>
      <c r="C61" s="16"/>
      <c r="D61" s="16"/>
      <c r="E61" s="16"/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7">
        <v>278646765</v>
      </c>
      <c r="P61" s="27">
        <v>0</v>
      </c>
      <c r="Q61" s="27">
        <v>0</v>
      </c>
      <c r="R61" s="27">
        <v>0</v>
      </c>
      <c r="S61" s="27">
        <v>0</v>
      </c>
      <c r="T61" s="27">
        <v>209203695.68000001</v>
      </c>
      <c r="U61" s="27">
        <v>209203695.68000001</v>
      </c>
      <c r="V61" s="27">
        <v>0</v>
      </c>
      <c r="W61" s="27">
        <v>0</v>
      </c>
      <c r="X61" s="27">
        <v>0</v>
      </c>
      <c r="Y61" s="27">
        <v>208358858.31</v>
      </c>
      <c r="Z61" s="27">
        <v>207982089.31</v>
      </c>
      <c r="AA61" s="27">
        <v>0</v>
      </c>
      <c r="AB61" s="27">
        <v>0</v>
      </c>
      <c r="AC61" s="27">
        <v>0</v>
      </c>
      <c r="AD61" s="28">
        <f t="shared" ref="AD61:AD71" si="2">Y61/O61*100%</f>
        <v>0.74775265490701104</v>
      </c>
      <c r="AE61" s="17">
        <v>0</v>
      </c>
      <c r="AH61" s="61"/>
    </row>
    <row r="62" spans="1:34" s="18" customFormat="1" outlineLevel="1">
      <c r="A62" s="14"/>
      <c r="B62" s="19" t="s">
        <v>477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45">
        <v>201381400</v>
      </c>
      <c r="P62" s="45">
        <v>0</v>
      </c>
      <c r="Q62" s="45">
        <v>0</v>
      </c>
      <c r="R62" s="45">
        <v>0</v>
      </c>
      <c r="S62" s="45">
        <v>0</v>
      </c>
      <c r="T62" s="45">
        <v>152872426.59</v>
      </c>
      <c r="U62" s="45">
        <v>152872426.59</v>
      </c>
      <c r="V62" s="45">
        <v>0</v>
      </c>
      <c r="W62" s="45">
        <v>0</v>
      </c>
      <c r="X62" s="45">
        <v>0</v>
      </c>
      <c r="Y62" s="45">
        <v>152144261.78999999</v>
      </c>
      <c r="Z62" s="45"/>
      <c r="AA62" s="45"/>
      <c r="AB62" s="45"/>
      <c r="AC62" s="45"/>
      <c r="AD62" s="46">
        <f t="shared" si="2"/>
        <v>0.75550304938787793</v>
      </c>
      <c r="AE62" s="17"/>
    </row>
    <row r="63" spans="1:34" s="18" customFormat="1" outlineLevel="1">
      <c r="A63" s="14"/>
      <c r="B63" s="20" t="s">
        <v>478</v>
      </c>
      <c r="C63" s="16"/>
      <c r="D63" s="16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57">
        <v>77265365</v>
      </c>
      <c r="P63" s="57">
        <v>0</v>
      </c>
      <c r="Q63" s="57">
        <v>0</v>
      </c>
      <c r="R63" s="57">
        <v>0</v>
      </c>
      <c r="S63" s="57">
        <v>0</v>
      </c>
      <c r="T63" s="57">
        <v>56331269.090000004</v>
      </c>
      <c r="U63" s="57">
        <v>56331269.090000004</v>
      </c>
      <c r="V63" s="57">
        <v>0</v>
      </c>
      <c r="W63" s="57">
        <v>0</v>
      </c>
      <c r="X63" s="57">
        <v>0</v>
      </c>
      <c r="Y63" s="57">
        <v>56214596.520000003</v>
      </c>
      <c r="Z63" s="57"/>
      <c r="AA63" s="57"/>
      <c r="AB63" s="57"/>
      <c r="AC63" s="57"/>
      <c r="AD63" s="58">
        <f t="shared" si="2"/>
        <v>0.7275523324066353</v>
      </c>
      <c r="AE63" s="17"/>
    </row>
    <row r="64" spans="1:34" ht="51">
      <c r="A64" s="6" t="s">
        <v>308</v>
      </c>
      <c r="B64" s="13" t="s">
        <v>309</v>
      </c>
      <c r="C64" s="7"/>
      <c r="D64" s="7"/>
      <c r="E64" s="7"/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v>50564217</v>
      </c>
      <c r="P64" s="25">
        <v>0</v>
      </c>
      <c r="Q64" s="25">
        <v>0</v>
      </c>
      <c r="R64" s="25">
        <v>0</v>
      </c>
      <c r="S64" s="25">
        <v>0</v>
      </c>
      <c r="T64" s="25">
        <v>37608324.200000003</v>
      </c>
      <c r="U64" s="25">
        <v>37608324.200000003</v>
      </c>
      <c r="V64" s="25">
        <v>0</v>
      </c>
      <c r="W64" s="25">
        <v>0</v>
      </c>
      <c r="X64" s="25">
        <v>0</v>
      </c>
      <c r="Y64" s="25">
        <v>37585347.670000002</v>
      </c>
      <c r="Z64" s="25">
        <v>37585347.670000002</v>
      </c>
      <c r="AA64" s="25">
        <v>0</v>
      </c>
      <c r="AB64" s="25">
        <v>0</v>
      </c>
      <c r="AC64" s="25">
        <v>0</v>
      </c>
      <c r="AD64" s="26">
        <f t="shared" si="2"/>
        <v>0.7433190880815973</v>
      </c>
      <c r="AE64" s="8">
        <v>0</v>
      </c>
    </row>
    <row r="65" spans="1:31" s="18" customFormat="1" ht="38.25" outlineLevel="1">
      <c r="A65" s="14" t="s">
        <v>310</v>
      </c>
      <c r="B65" s="16" t="s">
        <v>311</v>
      </c>
      <c r="C65" s="16"/>
      <c r="D65" s="16"/>
      <c r="E65" s="16"/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7">
        <v>34784109</v>
      </c>
      <c r="P65" s="27">
        <v>0</v>
      </c>
      <c r="Q65" s="27">
        <v>0</v>
      </c>
      <c r="R65" s="27">
        <v>0</v>
      </c>
      <c r="S65" s="27">
        <v>0</v>
      </c>
      <c r="T65" s="27">
        <v>25261615.18</v>
      </c>
      <c r="U65" s="27">
        <v>25261615.18</v>
      </c>
      <c r="V65" s="27">
        <v>0</v>
      </c>
      <c r="W65" s="27">
        <v>0</v>
      </c>
      <c r="X65" s="27">
        <v>0</v>
      </c>
      <c r="Y65" s="27">
        <v>25261615.18</v>
      </c>
      <c r="Z65" s="27">
        <v>25261615.18</v>
      </c>
      <c r="AA65" s="27">
        <v>0</v>
      </c>
      <c r="AB65" s="27">
        <v>0</v>
      </c>
      <c r="AC65" s="27">
        <v>0</v>
      </c>
      <c r="AD65" s="28">
        <f t="shared" si="2"/>
        <v>0.72624011096561358</v>
      </c>
      <c r="AE65" s="17">
        <v>0</v>
      </c>
    </row>
    <row r="66" spans="1:31" s="18" customFormat="1" outlineLevel="1">
      <c r="A66" s="14"/>
      <c r="B66" s="30" t="s">
        <v>479</v>
      </c>
      <c r="C66" s="16"/>
      <c r="D66" s="16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41">
        <v>32500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/>
      <c r="AA66" s="41"/>
      <c r="AB66" s="41"/>
      <c r="AC66" s="41"/>
      <c r="AD66" s="42">
        <f t="shared" si="2"/>
        <v>0</v>
      </c>
      <c r="AE66" s="17"/>
    </row>
    <row r="67" spans="1:31" s="18" customFormat="1" outlineLevel="1">
      <c r="A67" s="14"/>
      <c r="B67" s="19" t="s">
        <v>477</v>
      </c>
      <c r="C67" s="16"/>
      <c r="D67" s="16"/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45">
        <v>5026400</v>
      </c>
      <c r="P67" s="45">
        <v>0</v>
      </c>
      <c r="Q67" s="45">
        <v>0</v>
      </c>
      <c r="R67" s="45">
        <v>0</v>
      </c>
      <c r="S67" s="45">
        <v>0</v>
      </c>
      <c r="T67" s="45">
        <v>4095910.18</v>
      </c>
      <c r="U67" s="45">
        <v>4095910.18</v>
      </c>
      <c r="V67" s="45">
        <v>0</v>
      </c>
      <c r="W67" s="45">
        <v>0</v>
      </c>
      <c r="X67" s="45">
        <v>0</v>
      </c>
      <c r="Y67" s="45">
        <v>4095910.18</v>
      </c>
      <c r="Z67" s="45"/>
      <c r="AA67" s="45"/>
      <c r="AB67" s="45"/>
      <c r="AC67" s="45"/>
      <c r="AD67" s="46">
        <f t="shared" si="2"/>
        <v>0.81487947238580294</v>
      </c>
      <c r="AE67" s="17"/>
    </row>
    <row r="68" spans="1:31" s="18" customFormat="1" outlineLevel="1">
      <c r="A68" s="14"/>
      <c r="B68" s="20" t="s">
        <v>478</v>
      </c>
      <c r="C68" s="16"/>
      <c r="D68" s="16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57">
        <v>29725209</v>
      </c>
      <c r="P68" s="57">
        <v>0</v>
      </c>
      <c r="Q68" s="57">
        <v>0</v>
      </c>
      <c r="R68" s="57">
        <v>0</v>
      </c>
      <c r="S68" s="57">
        <v>0</v>
      </c>
      <c r="T68" s="57">
        <v>21165705</v>
      </c>
      <c r="U68" s="57">
        <v>21165705</v>
      </c>
      <c r="V68" s="57">
        <v>0</v>
      </c>
      <c r="W68" s="57">
        <v>0</v>
      </c>
      <c r="X68" s="57">
        <v>0</v>
      </c>
      <c r="Y68" s="57">
        <v>21165705</v>
      </c>
      <c r="Z68" s="57"/>
      <c r="AA68" s="57"/>
      <c r="AB68" s="57"/>
      <c r="AC68" s="57"/>
      <c r="AD68" s="58">
        <f t="shared" si="2"/>
        <v>0.712045624304946</v>
      </c>
      <c r="AE68" s="17"/>
    </row>
    <row r="69" spans="1:31" s="18" customFormat="1" ht="51" outlineLevel="1">
      <c r="A69" s="14" t="s">
        <v>346</v>
      </c>
      <c r="B69" s="16" t="s">
        <v>347</v>
      </c>
      <c r="C69" s="16"/>
      <c r="D69" s="16"/>
      <c r="E69" s="16"/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27">
        <v>10431708</v>
      </c>
      <c r="P69" s="27">
        <v>0</v>
      </c>
      <c r="Q69" s="27">
        <v>0</v>
      </c>
      <c r="R69" s="27">
        <v>0</v>
      </c>
      <c r="S69" s="27">
        <v>0</v>
      </c>
      <c r="T69" s="27">
        <v>8569387.1400000006</v>
      </c>
      <c r="U69" s="27">
        <v>8569387.1400000006</v>
      </c>
      <c r="V69" s="27">
        <v>0</v>
      </c>
      <c r="W69" s="27">
        <v>0</v>
      </c>
      <c r="X69" s="27">
        <v>0</v>
      </c>
      <c r="Y69" s="27">
        <v>8547587.1300000008</v>
      </c>
      <c r="Z69" s="27">
        <v>8547587.1300000008</v>
      </c>
      <c r="AA69" s="27">
        <v>0</v>
      </c>
      <c r="AB69" s="27">
        <v>0</v>
      </c>
      <c r="AC69" s="27">
        <v>0</v>
      </c>
      <c r="AD69" s="28">
        <f t="shared" si="2"/>
        <v>0.81938519847373037</v>
      </c>
      <c r="AE69" s="17">
        <v>0</v>
      </c>
    </row>
    <row r="70" spans="1:31" s="18" customFormat="1" outlineLevel="1">
      <c r="A70" s="14"/>
      <c r="B70" s="19" t="s">
        <v>477</v>
      </c>
      <c r="C70" s="16"/>
      <c r="D70" s="16"/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45">
        <v>2089800</v>
      </c>
      <c r="P70" s="45">
        <v>0</v>
      </c>
      <c r="Q70" s="45">
        <v>0</v>
      </c>
      <c r="R70" s="45">
        <v>0</v>
      </c>
      <c r="S70" s="45">
        <v>0</v>
      </c>
      <c r="T70" s="45">
        <v>1989429.1400000001</v>
      </c>
      <c r="U70" s="45">
        <v>1989429.1400000001</v>
      </c>
      <c r="V70" s="45">
        <v>0</v>
      </c>
      <c r="W70" s="45">
        <v>0</v>
      </c>
      <c r="X70" s="45">
        <v>0</v>
      </c>
      <c r="Y70" s="45">
        <v>1989429.13</v>
      </c>
      <c r="Z70" s="45"/>
      <c r="AA70" s="45"/>
      <c r="AB70" s="45"/>
      <c r="AC70" s="45"/>
      <c r="AD70" s="46">
        <f t="shared" si="2"/>
        <v>0.95197106421667144</v>
      </c>
      <c r="AE70" s="17"/>
    </row>
    <row r="71" spans="1:31" s="18" customFormat="1" outlineLevel="1">
      <c r="A71" s="14"/>
      <c r="B71" s="20" t="s">
        <v>478</v>
      </c>
      <c r="C71" s="16"/>
      <c r="D71" s="16"/>
      <c r="E71" s="16"/>
      <c r="F71" s="17"/>
      <c r="G71" s="17"/>
      <c r="H71" s="17"/>
      <c r="I71" s="17"/>
      <c r="J71" s="17"/>
      <c r="K71" s="17"/>
      <c r="L71" s="17"/>
      <c r="M71" s="17"/>
      <c r="N71" s="17"/>
      <c r="O71" s="57">
        <v>8341908</v>
      </c>
      <c r="P71" s="57">
        <v>0</v>
      </c>
      <c r="Q71" s="57">
        <v>0</v>
      </c>
      <c r="R71" s="57">
        <v>0</v>
      </c>
      <c r="S71" s="57">
        <v>0</v>
      </c>
      <c r="T71" s="57">
        <v>6579958</v>
      </c>
      <c r="U71" s="57">
        <v>6579958</v>
      </c>
      <c r="V71" s="57">
        <v>0</v>
      </c>
      <c r="W71" s="57">
        <v>0</v>
      </c>
      <c r="X71" s="57">
        <v>0</v>
      </c>
      <c r="Y71" s="57">
        <v>6558158.0000000009</v>
      </c>
      <c r="Z71" s="57"/>
      <c r="AA71" s="57"/>
      <c r="AB71" s="57"/>
      <c r="AC71" s="57"/>
      <c r="AD71" s="58">
        <f t="shared" si="2"/>
        <v>0.78617002249365509</v>
      </c>
      <c r="AE71" s="17"/>
    </row>
    <row r="72" spans="1:31" s="18" customFormat="1" ht="38.25" outlineLevel="1">
      <c r="A72" s="14" t="s">
        <v>358</v>
      </c>
      <c r="B72" s="16" t="s">
        <v>359</v>
      </c>
      <c r="C72" s="16"/>
      <c r="D72" s="16"/>
      <c r="E72" s="16"/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27">
        <v>94500</v>
      </c>
      <c r="P72" s="27">
        <v>0</v>
      </c>
      <c r="Q72" s="27">
        <v>0</v>
      </c>
      <c r="R72" s="27">
        <v>0</v>
      </c>
      <c r="S72" s="27">
        <v>0</v>
      </c>
      <c r="T72" s="27">
        <v>62940</v>
      </c>
      <c r="U72" s="27">
        <v>62940</v>
      </c>
      <c r="V72" s="27">
        <v>0</v>
      </c>
      <c r="W72" s="27">
        <v>0</v>
      </c>
      <c r="X72" s="27">
        <v>0</v>
      </c>
      <c r="Y72" s="27">
        <v>62939.15</v>
      </c>
      <c r="Z72" s="27">
        <v>62939.15</v>
      </c>
      <c r="AA72" s="27">
        <v>0</v>
      </c>
      <c r="AB72" s="27">
        <v>0</v>
      </c>
      <c r="AC72" s="27">
        <v>0</v>
      </c>
      <c r="AD72" s="28">
        <f t="shared" ref="AD72:AD91" si="3">Y72/O72*100%</f>
        <v>0.66602275132275135</v>
      </c>
      <c r="AE72" s="17">
        <v>0</v>
      </c>
    </row>
    <row r="73" spans="1:31" outlineLevel="2">
      <c r="A73" s="6"/>
      <c r="B73" s="20" t="s">
        <v>478</v>
      </c>
      <c r="C73" s="7"/>
      <c r="D73" s="7"/>
      <c r="E73" s="7"/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57">
        <v>94500</v>
      </c>
      <c r="P73" s="57">
        <v>0</v>
      </c>
      <c r="Q73" s="57">
        <v>0</v>
      </c>
      <c r="R73" s="57">
        <v>0</v>
      </c>
      <c r="S73" s="57">
        <v>0</v>
      </c>
      <c r="T73" s="57">
        <v>62940</v>
      </c>
      <c r="U73" s="57">
        <v>62940</v>
      </c>
      <c r="V73" s="57">
        <v>0</v>
      </c>
      <c r="W73" s="57">
        <v>0</v>
      </c>
      <c r="X73" s="57">
        <v>0</v>
      </c>
      <c r="Y73" s="57">
        <v>62939.15</v>
      </c>
      <c r="Z73" s="57">
        <v>62939.15</v>
      </c>
      <c r="AA73" s="57">
        <v>0</v>
      </c>
      <c r="AB73" s="57">
        <v>0</v>
      </c>
      <c r="AC73" s="57">
        <v>0</v>
      </c>
      <c r="AD73" s="58">
        <f>Y73/O73*100%</f>
        <v>0.66602275132275135</v>
      </c>
      <c r="AE73" s="8">
        <v>0</v>
      </c>
    </row>
    <row r="74" spans="1:31" s="18" customFormat="1" ht="51.75" customHeight="1" outlineLevel="1">
      <c r="A74" s="14" t="s">
        <v>370</v>
      </c>
      <c r="B74" s="16" t="s">
        <v>371</v>
      </c>
      <c r="C74" s="16"/>
      <c r="D74" s="16"/>
      <c r="E74" s="16"/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27">
        <v>5253900</v>
      </c>
      <c r="P74" s="27">
        <v>0</v>
      </c>
      <c r="Q74" s="27">
        <v>0</v>
      </c>
      <c r="R74" s="27">
        <v>0</v>
      </c>
      <c r="S74" s="27">
        <v>0</v>
      </c>
      <c r="T74" s="27">
        <v>3714381.88</v>
      </c>
      <c r="U74" s="27">
        <v>3714381.88</v>
      </c>
      <c r="V74" s="27">
        <v>0</v>
      </c>
      <c r="W74" s="27">
        <v>0</v>
      </c>
      <c r="X74" s="27">
        <v>0</v>
      </c>
      <c r="Y74" s="27">
        <v>3713206.21</v>
      </c>
      <c r="Z74" s="27">
        <v>3713206.21</v>
      </c>
      <c r="AA74" s="27">
        <v>0</v>
      </c>
      <c r="AB74" s="27">
        <v>0</v>
      </c>
      <c r="AC74" s="27">
        <v>0</v>
      </c>
      <c r="AD74" s="28">
        <f t="shared" si="3"/>
        <v>0.70675235729648456</v>
      </c>
      <c r="AE74" s="17">
        <v>0</v>
      </c>
    </row>
    <row r="75" spans="1:31" s="18" customFormat="1" outlineLevel="1">
      <c r="A75" s="14"/>
      <c r="B75" s="19" t="s">
        <v>477</v>
      </c>
      <c r="C75" s="16"/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45">
        <v>126400</v>
      </c>
      <c r="P75" s="45">
        <v>0</v>
      </c>
      <c r="Q75" s="45">
        <v>0</v>
      </c>
      <c r="R75" s="45">
        <v>0</v>
      </c>
      <c r="S75" s="45">
        <v>0</v>
      </c>
      <c r="T75" s="45">
        <v>77059.199999999997</v>
      </c>
      <c r="U75" s="45">
        <v>77059.199999999997</v>
      </c>
      <c r="V75" s="45">
        <v>0</v>
      </c>
      <c r="W75" s="45">
        <v>0</v>
      </c>
      <c r="X75" s="45">
        <v>0</v>
      </c>
      <c r="Y75" s="45">
        <v>77057.47</v>
      </c>
      <c r="Z75" s="45"/>
      <c r="AA75" s="45"/>
      <c r="AB75" s="45"/>
      <c r="AC75" s="45"/>
      <c r="AD75" s="46">
        <f t="shared" si="3"/>
        <v>0.60963188291139236</v>
      </c>
      <c r="AE75" s="17"/>
    </row>
    <row r="76" spans="1:31" s="18" customFormat="1" outlineLevel="1">
      <c r="A76" s="14"/>
      <c r="B76" s="20" t="s">
        <v>478</v>
      </c>
      <c r="C76" s="16"/>
      <c r="D76" s="16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57">
        <v>5127500</v>
      </c>
      <c r="P76" s="57">
        <v>0</v>
      </c>
      <c r="Q76" s="57">
        <v>0</v>
      </c>
      <c r="R76" s="57">
        <v>0</v>
      </c>
      <c r="S76" s="57">
        <v>0</v>
      </c>
      <c r="T76" s="57">
        <v>3637322.6799999997</v>
      </c>
      <c r="U76" s="57">
        <v>3637322.6799999997</v>
      </c>
      <c r="V76" s="57">
        <v>0</v>
      </c>
      <c r="W76" s="57">
        <v>0</v>
      </c>
      <c r="X76" s="57">
        <v>0</v>
      </c>
      <c r="Y76" s="57">
        <v>3636148.7399999998</v>
      </c>
      <c r="Z76" s="57"/>
      <c r="AA76" s="57"/>
      <c r="AB76" s="57"/>
      <c r="AC76" s="57"/>
      <c r="AD76" s="58">
        <f t="shared" si="3"/>
        <v>0.70914651194539247</v>
      </c>
      <c r="AE76" s="17"/>
    </row>
    <row r="77" spans="1:31" ht="51">
      <c r="A77" s="6" t="s">
        <v>378</v>
      </c>
      <c r="B77" s="13" t="s">
        <v>379</v>
      </c>
      <c r="C77" s="7"/>
      <c r="D77" s="7"/>
      <c r="E77" s="7"/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25">
        <v>598695</v>
      </c>
      <c r="P77" s="25">
        <v>0</v>
      </c>
      <c r="Q77" s="25">
        <v>0</v>
      </c>
      <c r="R77" s="25">
        <v>0</v>
      </c>
      <c r="S77" s="25">
        <v>0</v>
      </c>
      <c r="T77" s="25">
        <v>576450</v>
      </c>
      <c r="U77" s="25">
        <v>576450</v>
      </c>
      <c r="V77" s="25">
        <v>0</v>
      </c>
      <c r="W77" s="25">
        <v>0</v>
      </c>
      <c r="X77" s="25">
        <v>0</v>
      </c>
      <c r="Y77" s="25">
        <v>576450</v>
      </c>
      <c r="Z77" s="25">
        <v>576450</v>
      </c>
      <c r="AA77" s="25">
        <v>0</v>
      </c>
      <c r="AB77" s="25">
        <v>0</v>
      </c>
      <c r="AC77" s="25">
        <v>0</v>
      </c>
      <c r="AD77" s="26">
        <f t="shared" si="3"/>
        <v>0.96284418610477784</v>
      </c>
      <c r="AE77" s="8">
        <v>0</v>
      </c>
    </row>
    <row r="78" spans="1:31">
      <c r="A78" s="6"/>
      <c r="B78" s="30" t="s">
        <v>479</v>
      </c>
      <c r="C78" s="7"/>
      <c r="D78" s="7"/>
      <c r="E78" s="7"/>
      <c r="F78" s="8"/>
      <c r="G78" s="8"/>
      <c r="H78" s="8"/>
      <c r="I78" s="8"/>
      <c r="J78" s="8"/>
      <c r="K78" s="8"/>
      <c r="L78" s="8"/>
      <c r="M78" s="8"/>
      <c r="N78" s="8"/>
      <c r="O78" s="39">
        <v>195990</v>
      </c>
      <c r="P78" s="39">
        <v>0</v>
      </c>
      <c r="Q78" s="39">
        <v>0</v>
      </c>
      <c r="R78" s="39">
        <v>0</v>
      </c>
      <c r="S78" s="39">
        <v>0</v>
      </c>
      <c r="T78" s="39">
        <v>195990</v>
      </c>
      <c r="U78" s="39">
        <v>195990</v>
      </c>
      <c r="V78" s="39">
        <v>0</v>
      </c>
      <c r="W78" s="39">
        <v>0</v>
      </c>
      <c r="X78" s="39">
        <v>0</v>
      </c>
      <c r="Y78" s="39">
        <v>195990</v>
      </c>
      <c r="Z78" s="39"/>
      <c r="AA78" s="39"/>
      <c r="AB78" s="39"/>
      <c r="AC78" s="39"/>
      <c r="AD78" s="40">
        <f t="shared" si="3"/>
        <v>1</v>
      </c>
      <c r="AE78" s="8"/>
    </row>
    <row r="79" spans="1:31">
      <c r="A79" s="6"/>
      <c r="B79" s="19" t="s">
        <v>477</v>
      </c>
      <c r="C79" s="7"/>
      <c r="D79" s="7"/>
      <c r="E79" s="7"/>
      <c r="F79" s="8"/>
      <c r="G79" s="8"/>
      <c r="H79" s="8"/>
      <c r="I79" s="8"/>
      <c r="J79" s="8"/>
      <c r="K79" s="8"/>
      <c r="L79" s="8"/>
      <c r="M79" s="8"/>
      <c r="N79" s="8"/>
      <c r="O79" s="43">
        <v>264305</v>
      </c>
      <c r="P79" s="43">
        <v>0</v>
      </c>
      <c r="Q79" s="43">
        <v>0</v>
      </c>
      <c r="R79" s="43">
        <v>0</v>
      </c>
      <c r="S79" s="43">
        <v>0</v>
      </c>
      <c r="T79" s="43">
        <v>264305</v>
      </c>
      <c r="U79" s="43">
        <v>264305</v>
      </c>
      <c r="V79" s="43">
        <v>0</v>
      </c>
      <c r="W79" s="43">
        <v>0</v>
      </c>
      <c r="X79" s="43">
        <v>0</v>
      </c>
      <c r="Y79" s="43">
        <v>264305</v>
      </c>
      <c r="Z79" s="43"/>
      <c r="AA79" s="43"/>
      <c r="AB79" s="43"/>
      <c r="AC79" s="43"/>
      <c r="AD79" s="44">
        <f t="shared" si="3"/>
        <v>1</v>
      </c>
      <c r="AE79" s="8"/>
    </row>
    <row r="80" spans="1:31">
      <c r="A80" s="6"/>
      <c r="B80" s="20" t="s">
        <v>478</v>
      </c>
      <c r="C80" s="7"/>
      <c r="D80" s="7"/>
      <c r="E80" s="7"/>
      <c r="F80" s="8"/>
      <c r="G80" s="8"/>
      <c r="H80" s="8"/>
      <c r="I80" s="8"/>
      <c r="J80" s="8"/>
      <c r="K80" s="8"/>
      <c r="L80" s="8"/>
      <c r="M80" s="8"/>
      <c r="N80" s="8"/>
      <c r="O80" s="55">
        <v>138400</v>
      </c>
      <c r="P80" s="55">
        <v>0</v>
      </c>
      <c r="Q80" s="55">
        <v>0</v>
      </c>
      <c r="R80" s="55">
        <v>0</v>
      </c>
      <c r="S80" s="55">
        <v>0</v>
      </c>
      <c r="T80" s="55">
        <v>116155</v>
      </c>
      <c r="U80" s="55">
        <v>116155</v>
      </c>
      <c r="V80" s="55">
        <v>0</v>
      </c>
      <c r="W80" s="55">
        <v>0</v>
      </c>
      <c r="X80" s="55">
        <v>0</v>
      </c>
      <c r="Y80" s="55">
        <v>116155</v>
      </c>
      <c r="Z80" s="55"/>
      <c r="AA80" s="55"/>
      <c r="AB80" s="55"/>
      <c r="AC80" s="55"/>
      <c r="AD80" s="56">
        <f t="shared" si="3"/>
        <v>0.83927023121387279</v>
      </c>
      <c r="AE80" s="8"/>
    </row>
    <row r="81" spans="1:34" ht="51.75" customHeight="1">
      <c r="A81" s="6" t="s">
        <v>391</v>
      </c>
      <c r="B81" s="13" t="s">
        <v>392</v>
      </c>
      <c r="C81" s="7"/>
      <c r="D81" s="7"/>
      <c r="E81" s="7"/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5">
        <v>2410300</v>
      </c>
      <c r="P81" s="25">
        <v>0</v>
      </c>
      <c r="Q81" s="25">
        <v>0</v>
      </c>
      <c r="R81" s="25">
        <v>0</v>
      </c>
      <c r="S81" s="25">
        <v>0</v>
      </c>
      <c r="T81" s="25">
        <v>850149.68</v>
      </c>
      <c r="U81" s="25">
        <v>850149.68</v>
      </c>
      <c r="V81" s="25">
        <v>0</v>
      </c>
      <c r="W81" s="25">
        <v>0</v>
      </c>
      <c r="X81" s="25">
        <v>0</v>
      </c>
      <c r="Y81" s="25">
        <v>850129.68</v>
      </c>
      <c r="Z81" s="25">
        <v>850129.68</v>
      </c>
      <c r="AA81" s="25">
        <v>0</v>
      </c>
      <c r="AB81" s="25">
        <v>0</v>
      </c>
      <c r="AC81" s="25">
        <v>0</v>
      </c>
      <c r="AD81" s="26">
        <f t="shared" si="3"/>
        <v>0.35270699912873921</v>
      </c>
      <c r="AE81" s="8">
        <v>0</v>
      </c>
    </row>
    <row r="82" spans="1:34" outlineLevel="1">
      <c r="A82" s="6"/>
      <c r="B82" s="20" t="s">
        <v>478</v>
      </c>
      <c r="C82" s="7"/>
      <c r="D82" s="7"/>
      <c r="E82" s="7"/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55">
        <v>2410300</v>
      </c>
      <c r="P82" s="55">
        <v>0</v>
      </c>
      <c r="Q82" s="55">
        <v>0</v>
      </c>
      <c r="R82" s="55">
        <v>0</v>
      </c>
      <c r="S82" s="55">
        <v>0</v>
      </c>
      <c r="T82" s="55">
        <v>850149.68</v>
      </c>
      <c r="U82" s="55">
        <v>850149.68</v>
      </c>
      <c r="V82" s="55">
        <v>0</v>
      </c>
      <c r="W82" s="55">
        <v>0</v>
      </c>
      <c r="X82" s="55">
        <v>0</v>
      </c>
      <c r="Y82" s="55">
        <v>850129.68</v>
      </c>
      <c r="Z82" s="55">
        <v>850129.68</v>
      </c>
      <c r="AA82" s="55">
        <v>0</v>
      </c>
      <c r="AB82" s="55">
        <v>0</v>
      </c>
      <c r="AC82" s="55">
        <v>0</v>
      </c>
      <c r="AD82" s="56">
        <f t="shared" si="3"/>
        <v>0.35270699912873921</v>
      </c>
      <c r="AE82" s="8">
        <v>0</v>
      </c>
    </row>
    <row r="83" spans="1:34" ht="76.5">
      <c r="A83" s="6" t="s">
        <v>407</v>
      </c>
      <c r="B83" s="13" t="s">
        <v>408</v>
      </c>
      <c r="C83" s="7"/>
      <c r="D83" s="7"/>
      <c r="E83" s="7"/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5">
        <v>700000</v>
      </c>
      <c r="P83" s="25">
        <v>0</v>
      </c>
      <c r="Q83" s="25">
        <v>0</v>
      </c>
      <c r="R83" s="25">
        <v>0</v>
      </c>
      <c r="S83" s="25">
        <v>0</v>
      </c>
      <c r="T83" s="25">
        <v>20400</v>
      </c>
      <c r="U83" s="25">
        <v>20400</v>
      </c>
      <c r="V83" s="25">
        <v>0</v>
      </c>
      <c r="W83" s="25">
        <v>0</v>
      </c>
      <c r="X83" s="25">
        <v>0</v>
      </c>
      <c r="Y83" s="25">
        <v>20400</v>
      </c>
      <c r="Z83" s="25">
        <v>20400</v>
      </c>
      <c r="AA83" s="25">
        <v>0</v>
      </c>
      <c r="AB83" s="25">
        <v>0</v>
      </c>
      <c r="AC83" s="25">
        <v>0</v>
      </c>
      <c r="AD83" s="26">
        <f t="shared" si="3"/>
        <v>2.9142857142857144E-2</v>
      </c>
      <c r="AE83" s="8">
        <v>0</v>
      </c>
    </row>
    <row r="84" spans="1:34" outlineLevel="1">
      <c r="A84" s="6"/>
      <c r="B84" s="20" t="s">
        <v>478</v>
      </c>
      <c r="C84" s="7"/>
      <c r="D84" s="7"/>
      <c r="E84" s="7"/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55">
        <v>700000</v>
      </c>
      <c r="P84" s="55">
        <v>0</v>
      </c>
      <c r="Q84" s="55">
        <v>0</v>
      </c>
      <c r="R84" s="55">
        <v>0</v>
      </c>
      <c r="S84" s="55">
        <v>0</v>
      </c>
      <c r="T84" s="55">
        <v>20400</v>
      </c>
      <c r="U84" s="55">
        <v>20400</v>
      </c>
      <c r="V84" s="55">
        <v>0</v>
      </c>
      <c r="W84" s="55">
        <v>0</v>
      </c>
      <c r="X84" s="55">
        <v>0</v>
      </c>
      <c r="Y84" s="55">
        <v>20400</v>
      </c>
      <c r="Z84" s="55">
        <v>20400</v>
      </c>
      <c r="AA84" s="55">
        <v>0</v>
      </c>
      <c r="AB84" s="55">
        <v>0</v>
      </c>
      <c r="AC84" s="55">
        <v>0</v>
      </c>
      <c r="AD84" s="56">
        <f t="shared" si="3"/>
        <v>2.9142857142857144E-2</v>
      </c>
      <c r="AE84" s="8">
        <v>0</v>
      </c>
    </row>
    <row r="85" spans="1:34" ht="63.75">
      <c r="A85" s="6" t="s">
        <v>414</v>
      </c>
      <c r="B85" s="13" t="s">
        <v>415</v>
      </c>
      <c r="C85" s="7"/>
      <c r="D85" s="7"/>
      <c r="E85" s="7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25">
        <v>369750</v>
      </c>
      <c r="P85" s="25">
        <v>0</v>
      </c>
      <c r="Q85" s="25">
        <v>0</v>
      </c>
      <c r="R85" s="25">
        <v>0</v>
      </c>
      <c r="S85" s="25">
        <v>0</v>
      </c>
      <c r="T85" s="25">
        <v>220352.33</v>
      </c>
      <c r="U85" s="25">
        <v>220352.33</v>
      </c>
      <c r="V85" s="25">
        <v>0</v>
      </c>
      <c r="W85" s="25">
        <v>0</v>
      </c>
      <c r="X85" s="25">
        <v>0</v>
      </c>
      <c r="Y85" s="25">
        <v>220352.33</v>
      </c>
      <c r="Z85" s="25">
        <v>220352.33</v>
      </c>
      <c r="AA85" s="25">
        <v>0</v>
      </c>
      <c r="AB85" s="25">
        <v>0</v>
      </c>
      <c r="AC85" s="25">
        <v>0</v>
      </c>
      <c r="AD85" s="26">
        <f t="shared" si="3"/>
        <v>0.59594950642325895</v>
      </c>
      <c r="AE85" s="8">
        <v>0</v>
      </c>
    </row>
    <row r="86" spans="1:34" outlineLevel="1">
      <c r="A86" s="6"/>
      <c r="B86" s="20" t="s">
        <v>478</v>
      </c>
      <c r="C86" s="7"/>
      <c r="D86" s="7"/>
      <c r="E86" s="7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55">
        <v>369750</v>
      </c>
      <c r="P86" s="55">
        <v>0</v>
      </c>
      <c r="Q86" s="55">
        <v>0</v>
      </c>
      <c r="R86" s="55">
        <v>0</v>
      </c>
      <c r="S86" s="55">
        <v>0</v>
      </c>
      <c r="T86" s="55">
        <v>220352.33</v>
      </c>
      <c r="U86" s="55">
        <v>220352.33</v>
      </c>
      <c r="V86" s="55">
        <v>0</v>
      </c>
      <c r="W86" s="55">
        <v>0</v>
      </c>
      <c r="X86" s="55">
        <v>0</v>
      </c>
      <c r="Y86" s="55">
        <v>220352.33</v>
      </c>
      <c r="Z86" s="55">
        <v>220352.33</v>
      </c>
      <c r="AA86" s="55">
        <v>0</v>
      </c>
      <c r="AB86" s="55">
        <v>0</v>
      </c>
      <c r="AC86" s="55">
        <v>0</v>
      </c>
      <c r="AD86" s="56">
        <f t="shared" si="3"/>
        <v>0.59594950642325895</v>
      </c>
      <c r="AE86" s="8">
        <v>0</v>
      </c>
    </row>
    <row r="87" spans="1:34" ht="60" customHeight="1">
      <c r="A87" s="6" t="s">
        <v>421</v>
      </c>
      <c r="B87" s="13" t="s">
        <v>422</v>
      </c>
      <c r="C87" s="7"/>
      <c r="D87" s="7"/>
      <c r="E87" s="7"/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5">
        <v>102905300</v>
      </c>
      <c r="P87" s="25">
        <v>0</v>
      </c>
      <c r="Q87" s="25">
        <v>0</v>
      </c>
      <c r="R87" s="25">
        <v>0</v>
      </c>
      <c r="S87" s="25">
        <v>0</v>
      </c>
      <c r="T87" s="25">
        <v>77641100</v>
      </c>
      <c r="U87" s="25">
        <v>77641100</v>
      </c>
      <c r="V87" s="25">
        <v>0</v>
      </c>
      <c r="W87" s="25">
        <v>0</v>
      </c>
      <c r="X87" s="25">
        <v>0</v>
      </c>
      <c r="Y87" s="25">
        <v>69355871.799999997</v>
      </c>
      <c r="Z87" s="25">
        <v>69265971.799999997</v>
      </c>
      <c r="AA87" s="25">
        <v>0</v>
      </c>
      <c r="AB87" s="25">
        <v>0</v>
      </c>
      <c r="AC87" s="25">
        <v>0</v>
      </c>
      <c r="AD87" s="26">
        <f t="shared" si="3"/>
        <v>0.67397764546626848</v>
      </c>
      <c r="AE87" s="8">
        <v>0</v>
      </c>
      <c r="AH87" s="60"/>
    </row>
    <row r="88" spans="1:34">
      <c r="A88" s="6"/>
      <c r="B88" s="30" t="s">
        <v>479</v>
      </c>
      <c r="C88" s="7"/>
      <c r="D88" s="7"/>
      <c r="E88" s="7"/>
      <c r="F88" s="8"/>
      <c r="G88" s="8"/>
      <c r="H88" s="8"/>
      <c r="I88" s="8"/>
      <c r="J88" s="8"/>
      <c r="K88" s="8"/>
      <c r="L88" s="8"/>
      <c r="M88" s="8"/>
      <c r="N88" s="8"/>
      <c r="O88" s="39">
        <v>33812600</v>
      </c>
      <c r="P88" s="39">
        <v>0</v>
      </c>
      <c r="Q88" s="39">
        <v>0</v>
      </c>
      <c r="R88" s="39">
        <v>0</v>
      </c>
      <c r="S88" s="39">
        <v>0</v>
      </c>
      <c r="T88" s="39">
        <v>16316000</v>
      </c>
      <c r="U88" s="39">
        <v>16316000</v>
      </c>
      <c r="V88" s="39">
        <v>0</v>
      </c>
      <c r="W88" s="39">
        <v>0</v>
      </c>
      <c r="X88" s="39">
        <v>0</v>
      </c>
      <c r="Y88" s="39">
        <v>13789085.359999999</v>
      </c>
      <c r="Z88" s="39"/>
      <c r="AA88" s="39"/>
      <c r="AB88" s="39"/>
      <c r="AC88" s="39"/>
      <c r="AD88" s="40">
        <f t="shared" si="3"/>
        <v>0.40780908182156944</v>
      </c>
      <c r="AE88" s="8"/>
    </row>
    <row r="89" spans="1:34">
      <c r="A89" s="6"/>
      <c r="B89" s="19" t="s">
        <v>477</v>
      </c>
      <c r="C89" s="7"/>
      <c r="D89" s="7"/>
      <c r="E89" s="7"/>
      <c r="F89" s="8"/>
      <c r="G89" s="8"/>
      <c r="H89" s="8"/>
      <c r="I89" s="8"/>
      <c r="J89" s="8"/>
      <c r="K89" s="8"/>
      <c r="L89" s="8"/>
      <c r="M89" s="8"/>
      <c r="N89" s="8"/>
      <c r="O89" s="43">
        <v>69092700</v>
      </c>
      <c r="P89" s="43">
        <v>0</v>
      </c>
      <c r="Q89" s="43">
        <v>0</v>
      </c>
      <c r="R89" s="43">
        <v>0</v>
      </c>
      <c r="S89" s="43">
        <v>0</v>
      </c>
      <c r="T89" s="43">
        <v>61325100</v>
      </c>
      <c r="U89" s="43">
        <v>61325100</v>
      </c>
      <c r="V89" s="43">
        <v>0</v>
      </c>
      <c r="W89" s="43">
        <v>0</v>
      </c>
      <c r="X89" s="43">
        <v>0</v>
      </c>
      <c r="Y89" s="43">
        <v>55566786.439999998</v>
      </c>
      <c r="Z89" s="43"/>
      <c r="AA89" s="43"/>
      <c r="AB89" s="43"/>
      <c r="AC89" s="43"/>
      <c r="AD89" s="44">
        <f t="shared" si="3"/>
        <v>0.80423527290147867</v>
      </c>
      <c r="AE89" s="8"/>
    </row>
    <row r="90" spans="1:34" ht="63.75">
      <c r="A90" s="6" t="s">
        <v>461</v>
      </c>
      <c r="B90" s="13" t="s">
        <v>462</v>
      </c>
      <c r="C90" s="7"/>
      <c r="D90" s="7"/>
      <c r="E90" s="7"/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25">
        <v>400000</v>
      </c>
      <c r="P90" s="25">
        <v>0</v>
      </c>
      <c r="Q90" s="25">
        <v>0</v>
      </c>
      <c r="R90" s="25">
        <v>0</v>
      </c>
      <c r="S90" s="25">
        <v>0</v>
      </c>
      <c r="T90" s="25">
        <v>60000</v>
      </c>
      <c r="U90" s="25">
        <v>60000</v>
      </c>
      <c r="V90" s="25">
        <v>0</v>
      </c>
      <c r="W90" s="25">
        <v>0</v>
      </c>
      <c r="X90" s="25">
        <v>0</v>
      </c>
      <c r="Y90" s="25">
        <v>60000</v>
      </c>
      <c r="Z90" s="25">
        <v>60000</v>
      </c>
      <c r="AA90" s="25">
        <v>0</v>
      </c>
      <c r="AB90" s="25">
        <v>0</v>
      </c>
      <c r="AC90" s="25">
        <v>0</v>
      </c>
      <c r="AD90" s="26">
        <f t="shared" si="3"/>
        <v>0.15</v>
      </c>
      <c r="AE90" s="8">
        <v>0</v>
      </c>
    </row>
    <row r="91" spans="1:34" outlineLevel="1">
      <c r="A91" s="6"/>
      <c r="B91" s="20" t="s">
        <v>478</v>
      </c>
      <c r="C91" s="7"/>
      <c r="D91" s="7"/>
      <c r="E91" s="7"/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55">
        <v>400000</v>
      </c>
      <c r="P91" s="55">
        <v>0</v>
      </c>
      <c r="Q91" s="55">
        <v>0</v>
      </c>
      <c r="R91" s="55">
        <v>0</v>
      </c>
      <c r="S91" s="55">
        <v>0</v>
      </c>
      <c r="T91" s="55">
        <v>60000</v>
      </c>
      <c r="U91" s="55">
        <v>60000</v>
      </c>
      <c r="V91" s="55">
        <v>0</v>
      </c>
      <c r="W91" s="55">
        <v>0</v>
      </c>
      <c r="X91" s="55">
        <v>0</v>
      </c>
      <c r="Y91" s="55">
        <v>60000</v>
      </c>
      <c r="Z91" s="55">
        <v>60000</v>
      </c>
      <c r="AA91" s="55">
        <v>0</v>
      </c>
      <c r="AB91" s="55">
        <v>0</v>
      </c>
      <c r="AC91" s="55">
        <v>0</v>
      </c>
      <c r="AD91" s="56">
        <f t="shared" si="3"/>
        <v>0.15</v>
      </c>
      <c r="AE91" s="8">
        <v>0</v>
      </c>
    </row>
    <row r="92" spans="1:34" ht="12.75" customHeight="1">
      <c r="A92" s="72" t="s">
        <v>476</v>
      </c>
      <c r="B92" s="72"/>
      <c r="C92" s="72"/>
      <c r="D92" s="72"/>
      <c r="E92" s="72"/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5">
        <v>481643230.31999999</v>
      </c>
      <c r="P92" s="35">
        <v>0</v>
      </c>
      <c r="Q92" s="35">
        <v>0</v>
      </c>
      <c r="R92" s="35">
        <v>0</v>
      </c>
      <c r="S92" s="35">
        <v>0</v>
      </c>
      <c r="T92" s="35">
        <v>357903200.69</v>
      </c>
      <c r="U92" s="35">
        <v>357903200.69</v>
      </c>
      <c r="V92" s="35">
        <v>0</v>
      </c>
      <c r="W92" s="35">
        <v>0</v>
      </c>
      <c r="X92" s="35">
        <v>0</v>
      </c>
      <c r="Y92" s="35">
        <v>344130898.31999999</v>
      </c>
      <c r="Z92" s="35">
        <v>343340745.37</v>
      </c>
      <c r="AA92" s="35">
        <v>0</v>
      </c>
      <c r="AB92" s="35">
        <v>0</v>
      </c>
      <c r="AC92" s="35">
        <v>0</v>
      </c>
      <c r="AD92" s="36">
        <f>Y92/O92*100%</f>
        <v>0.71449337737262941</v>
      </c>
      <c r="AE92" s="10">
        <v>0</v>
      </c>
    </row>
    <row r="93" spans="1:34" ht="12.75" customHeight="1">
      <c r="A93" s="37"/>
      <c r="B93" s="31" t="s">
        <v>479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1">
        <f>O88+O78+O66+O50+O40+O13</f>
        <v>36169590</v>
      </c>
      <c r="P93" s="51">
        <f t="shared" ref="P93:Y93" si="4">P88+P78+P66+P50+P40+P13</f>
        <v>0</v>
      </c>
      <c r="Q93" s="51">
        <f t="shared" si="4"/>
        <v>0</v>
      </c>
      <c r="R93" s="51">
        <f t="shared" si="4"/>
        <v>0</v>
      </c>
      <c r="S93" s="51">
        <f t="shared" si="4"/>
        <v>0</v>
      </c>
      <c r="T93" s="51">
        <f t="shared" si="4"/>
        <v>17561190</v>
      </c>
      <c r="U93" s="51">
        <f t="shared" si="4"/>
        <v>17561190</v>
      </c>
      <c r="V93" s="51">
        <f t="shared" si="4"/>
        <v>0</v>
      </c>
      <c r="W93" s="51">
        <f t="shared" si="4"/>
        <v>0</v>
      </c>
      <c r="X93" s="51">
        <f t="shared" si="4"/>
        <v>0</v>
      </c>
      <c r="Y93" s="51">
        <f t="shared" si="4"/>
        <v>15034275.359999999</v>
      </c>
      <c r="Z93" s="51" t="s">
        <v>6</v>
      </c>
      <c r="AA93" s="51"/>
      <c r="AB93" s="51"/>
      <c r="AC93" s="51"/>
      <c r="AD93" s="52">
        <f>Y93/O93*100%</f>
        <v>0.41566065194546026</v>
      </c>
      <c r="AE93" s="2"/>
    </row>
    <row r="94" spans="1:34">
      <c r="A94" s="38"/>
      <c r="B94" s="32" t="s">
        <v>477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>
        <f>O89+O79+O75+O70+O67+O62+O51+O46+O41+O33+O26+O19+O16+O14+O10</f>
        <v>302221305</v>
      </c>
      <c r="P94" s="49">
        <f t="shared" ref="P94:Y94" si="5">P89+P79+P75+P70+P67+P62+P51+P46+P41+P33+P26+P19+P16+P14+P10</f>
        <v>0</v>
      </c>
      <c r="Q94" s="49">
        <f t="shared" si="5"/>
        <v>0</v>
      </c>
      <c r="R94" s="49">
        <f t="shared" si="5"/>
        <v>0</v>
      </c>
      <c r="S94" s="49">
        <f t="shared" si="5"/>
        <v>0</v>
      </c>
      <c r="T94" s="49">
        <f t="shared" si="5"/>
        <v>237551289.07000002</v>
      </c>
      <c r="U94" s="49">
        <f t="shared" si="5"/>
        <v>237551289.07000002</v>
      </c>
      <c r="V94" s="49">
        <f t="shared" si="5"/>
        <v>0</v>
      </c>
      <c r="W94" s="49">
        <f t="shared" si="5"/>
        <v>0</v>
      </c>
      <c r="X94" s="49">
        <f t="shared" si="5"/>
        <v>0</v>
      </c>
      <c r="Y94" s="49">
        <f t="shared" si="5"/>
        <v>230798850.00999999</v>
      </c>
      <c r="Z94" s="49"/>
      <c r="AA94" s="49"/>
      <c r="AB94" s="49"/>
      <c r="AC94" s="49"/>
      <c r="AD94" s="50">
        <f>Y94/O94*100%</f>
        <v>0.76367498317168603</v>
      </c>
    </row>
    <row r="95" spans="1:34">
      <c r="A95" s="38"/>
      <c r="B95" s="33" t="s">
        <v>478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53">
        <f>O92-O93-O94</f>
        <v>143252335.31999999</v>
      </c>
      <c r="P95" s="53">
        <f t="shared" ref="P95:Y95" si="6">P92-P93-P94</f>
        <v>0</v>
      </c>
      <c r="Q95" s="53">
        <f t="shared" si="6"/>
        <v>0</v>
      </c>
      <c r="R95" s="53">
        <f t="shared" si="6"/>
        <v>0</v>
      </c>
      <c r="S95" s="53">
        <f t="shared" si="6"/>
        <v>0</v>
      </c>
      <c r="T95" s="53">
        <f t="shared" si="6"/>
        <v>102790721.61999997</v>
      </c>
      <c r="U95" s="53">
        <f t="shared" si="6"/>
        <v>102790721.61999997</v>
      </c>
      <c r="V95" s="53">
        <f t="shared" si="6"/>
        <v>0</v>
      </c>
      <c r="W95" s="53">
        <f t="shared" si="6"/>
        <v>0</v>
      </c>
      <c r="X95" s="53">
        <f t="shared" si="6"/>
        <v>0</v>
      </c>
      <c r="Y95" s="53">
        <f t="shared" si="6"/>
        <v>98297772.949999988</v>
      </c>
      <c r="Z95" s="53"/>
      <c r="AA95" s="53"/>
      <c r="AB95" s="53"/>
      <c r="AC95" s="53"/>
      <c r="AD95" s="54">
        <f>Y95/O95*100%</f>
        <v>0.68618618140095533</v>
      </c>
    </row>
    <row r="97" spans="25:25">
      <c r="Y97" s="63"/>
    </row>
    <row r="98" spans="25:25">
      <c r="Y98" s="63"/>
    </row>
  </sheetData>
  <mergeCells count="35">
    <mergeCell ref="A92:E92"/>
    <mergeCell ref="T6:T7"/>
    <mergeCell ref="U6:X6"/>
    <mergeCell ref="Y6:Y7"/>
    <mergeCell ref="Z6:AC6"/>
    <mergeCell ref="H6:H7"/>
    <mergeCell ref="I6:I7"/>
    <mergeCell ref="J6:J7"/>
    <mergeCell ref="K6:K7"/>
    <mergeCell ref="N6:N7"/>
    <mergeCell ref="O6:O7"/>
    <mergeCell ref="P6:P7"/>
    <mergeCell ref="Q6:Q7"/>
    <mergeCell ref="R6:R7"/>
    <mergeCell ref="S6:S7"/>
    <mergeCell ref="A3:AC3"/>
    <mergeCell ref="A4:AC4"/>
    <mergeCell ref="A5:AE5"/>
    <mergeCell ref="A6:A7"/>
    <mergeCell ref="B6:B7"/>
    <mergeCell ref="C6:C7"/>
    <mergeCell ref="D6:D7"/>
    <mergeCell ref="E6:E7"/>
    <mergeCell ref="AD6:AD7"/>
    <mergeCell ref="AE6:AE7"/>
    <mergeCell ref="F6:F7"/>
    <mergeCell ref="G6:G7"/>
    <mergeCell ref="L6:L7"/>
    <mergeCell ref="M6:M7"/>
    <mergeCell ref="A1:G1"/>
    <mergeCell ref="U1:X1"/>
    <mergeCell ref="Z1:AC1"/>
    <mergeCell ref="A2:G2"/>
    <mergeCell ref="U2:X2"/>
    <mergeCell ref="Z2:AC2"/>
  </mergeCells>
  <pageMargins left="0.78740157480314965" right="0" top="0" bottom="0" header="0" footer="0"/>
  <pageSetup paperSize="9" scale="75" orientation="portrait" verticalDpi="0" r:id="rId1"/>
  <rowBreaks count="2" manualBreakCount="2">
    <brk id="33" max="29" man="1"/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2B100C5-E4C8-424B-AB21-58A2FD8084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учета счетов бюджета</vt:lpstr>
      <vt:lpstr>Лист1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2016-10-17T09:55:31Z</cp:lastPrinted>
  <dcterms:created xsi:type="dcterms:W3CDTF">2016-10-03T07:08:09Z</dcterms:created>
  <dcterms:modified xsi:type="dcterms:W3CDTF">2017-04-26T06:02:53Z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C:\Users\ignatievatg\AppData\Local\Кейсистемс\Бюджет-КС\ReportManager\sqr_info_isp_budg_2016_5.xls</vt:lpwstr>
  </property>
</Properties>
</file>