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/>
  </bookViews>
  <sheets>
    <sheet name="Лист1" sheetId="1" r:id="rId1"/>
  </sheets>
  <definedNames>
    <definedName name="_xlnm._FilterDatabase" localSheetId="0" hidden="1">Лист1!$A$8:$F$35</definedName>
    <definedName name="_xlnm.Print_Titles" localSheetId="0">Лист1!$4:$8</definedName>
    <definedName name="_xlnm.Print_Area" localSheetId="0">Лист1!$A$1:$F$35</definedName>
  </definedNames>
  <calcPr calcId="125725"/>
</workbook>
</file>

<file path=xl/calcChain.xml><?xml version="1.0" encoding="utf-8"?>
<calcChain xmlns="http://schemas.openxmlformats.org/spreadsheetml/2006/main">
  <c r="F35" i="1"/>
  <c r="E33"/>
  <c r="F33"/>
  <c r="E35"/>
  <c r="E34"/>
  <c r="E20"/>
  <c r="D28" l="1"/>
  <c r="E26"/>
  <c r="E22"/>
  <c r="E18"/>
  <c r="E29"/>
  <c r="E15"/>
  <c r="E32"/>
  <c r="F26"/>
  <c r="E25"/>
  <c r="E24"/>
  <c r="F23"/>
  <c r="E19"/>
  <c r="F18"/>
  <c r="F17"/>
  <c r="E16"/>
  <c r="F15"/>
  <c r="E12"/>
  <c r="F30"/>
  <c r="F25"/>
  <c r="F22"/>
  <c r="F16"/>
  <c r="F13"/>
  <c r="E30"/>
  <c r="E17"/>
  <c r="C28" l="1"/>
  <c r="F28" s="1"/>
  <c r="E31"/>
  <c r="F31"/>
  <c r="E23"/>
  <c r="C11"/>
  <c r="D11"/>
  <c r="E14"/>
  <c r="F14"/>
  <c r="F12"/>
  <c r="B28"/>
  <c r="E28" s="1"/>
  <c r="E27"/>
  <c r="E13"/>
  <c r="B11"/>
  <c r="F32"/>
  <c r="B21"/>
  <c r="D21"/>
  <c r="F19"/>
  <c r="F21" l="1"/>
  <c r="C10"/>
  <c r="C9" s="1"/>
  <c r="F11"/>
  <c r="E11"/>
  <c r="D10"/>
  <c r="E21"/>
  <c r="B10"/>
  <c r="F10" l="1"/>
  <c r="D9"/>
  <c r="F9" s="1"/>
  <c r="E10"/>
  <c r="B9"/>
  <c r="E9" l="1"/>
</calcChain>
</file>

<file path=xl/sharedStrings.xml><?xml version="1.0" encoding="utf-8"?>
<sst xmlns="http://schemas.openxmlformats.org/spreadsheetml/2006/main" count="46" uniqueCount="43">
  <si>
    <t xml:space="preserve"> 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</si>
  <si>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</si>
  <si>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</si>
  <si>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</si>
  <si>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</si>
  <si>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</si>
  <si>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</si>
  <si>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</si>
  <si>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</si>
  <si>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</si>
  <si>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</si>
  <si>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</si>
  <si>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</si>
  <si>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</si>
  <si>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</si>
  <si>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</si>
  <si>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Поступило в % </t>
  </si>
  <si>
    <t xml:space="preserve">к соотв. </t>
  </si>
  <si>
    <t xml:space="preserve">периоду </t>
  </si>
  <si>
    <t>2016 года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</si>
  <si>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</si>
  <si>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</si>
  <si>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</si>
  <si>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</si>
  <si>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организаций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</si>
  <si>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</si>
  <si>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</si>
  <si>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ДОХОДЫ</t>
  </si>
  <si>
    <t>НАЛОГОВЫЕ И НЕНАЛОГОВЫЕ ДОХОДЫ</t>
  </si>
  <si>
    <t>НАЛОГОВЫЕ ДОХОДЫ</t>
  </si>
  <si>
    <t>НЕНАЛОГОВЫЕ ДОХОДЫ</t>
  </si>
  <si>
    <t>БЕЗВОЗМЕЗДНЫЕ ПОСТУПЛЕНИЯ</t>
  </si>
  <si>
    <t>Исполнено за</t>
  </si>
  <si>
    <t>План</t>
  </si>
  <si>
    <t>Процент</t>
  </si>
  <si>
    <t>исполнения</t>
  </si>
  <si>
    <t>к плану</t>
  </si>
  <si>
    <t>(тыс. рублей)</t>
  </si>
  <si>
    <t>2016  года</t>
  </si>
  <si>
    <t>на 2017 год</t>
  </si>
  <si>
    <t>2017 года</t>
  </si>
  <si>
    <t>1 полугодие</t>
  </si>
  <si>
    <t>Сведения об исполнении консолидированного бюджета Окуловкого муниципального района по доходам                                                                                                                               за 1 полугодие 2017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</si>
</sst>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165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0" fontId="7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7" fillId="2" borderId="4" xfId="0" applyFont="1" applyFill="1" applyBorder="1"/>
    <xf numFmtId="14" fontId="8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7" fillId="2" borderId="2" xfId="1" applyNumberFormat="1" applyFont="1" applyFill="1" applyBorder="1" applyAlignment="1" applyProtection="1">
      <alignment horizontal="left" vertical="top" wrapText="1"/>
    </xf>
    <xf numFmtId="0" fontId="7" fillId="2" borderId="2" xfId="0" applyFont="1" applyFill="1" applyBorder="1"/>
    <xf numFmtId="0" fontId="9" fillId="2" borderId="2" xfId="0" applyFont="1" applyFill="1" applyBorder="1"/>
    <xf numFmtId="164" fontId="10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4" fontId="5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0" sqref="A10"/>
    </sheetView>
  </sheetViews>
  <sheetFormatPr defaultRowHeight="15"/>
  <cols>
    <col min="1" max="1" width="63" style="1" customWidth="1"/>
    <col min="2" max="3" width="22" style="1" customWidth="1"/>
    <col min="4" max="4" width="21.42578125" style="1" customWidth="1"/>
    <col min="5" max="5" width="19.28515625" style="1" customWidth="1"/>
    <col min="6" max="6" width="18" style="1" customWidth="1"/>
    <col min="7" max="16384" width="9.140625" style="1"/>
  </cols>
  <sheetData>
    <row r="1" spans="1:6" ht="15.75">
      <c r="A1" s="24"/>
      <c r="B1" s="24"/>
      <c r="C1" s="24"/>
      <c r="D1" s="24"/>
      <c r="E1" s="24"/>
      <c r="F1" s="24"/>
    </row>
    <row r="2" spans="1:6" ht="39" customHeight="1">
      <c r="A2" s="25" t="s">
        <v>42</v>
      </c>
      <c r="B2" s="25"/>
      <c r="C2" s="25"/>
      <c r="D2" s="25"/>
      <c r="E2" s="25"/>
      <c r="F2" s="25"/>
    </row>
    <row r="3" spans="1:6">
      <c r="B3" s="2"/>
      <c r="C3" s="2"/>
      <c r="D3" s="4"/>
      <c r="E3" s="4"/>
      <c r="F3" s="19" t="s">
        <v>37</v>
      </c>
    </row>
    <row r="4" spans="1:6" ht="16.5">
      <c r="A4" s="5"/>
      <c r="B4" s="6" t="s">
        <v>32</v>
      </c>
      <c r="C4" s="6" t="s">
        <v>33</v>
      </c>
      <c r="D4" s="6" t="s">
        <v>32</v>
      </c>
      <c r="E4" s="6" t="s">
        <v>16</v>
      </c>
      <c r="F4" s="6" t="s">
        <v>34</v>
      </c>
    </row>
    <row r="5" spans="1:6" ht="18.75" customHeight="1">
      <c r="A5" s="7"/>
      <c r="B5" s="20" t="s">
        <v>41</v>
      </c>
      <c r="C5" s="20" t="s">
        <v>39</v>
      </c>
      <c r="D5" s="20" t="s">
        <v>41</v>
      </c>
      <c r="E5" s="8" t="s">
        <v>17</v>
      </c>
      <c r="F5" s="8" t="s">
        <v>35</v>
      </c>
    </row>
    <row r="6" spans="1:6" ht="16.5">
      <c r="A6" s="7"/>
      <c r="B6" s="20" t="s">
        <v>38</v>
      </c>
      <c r="C6" s="20"/>
      <c r="D6" s="20" t="s">
        <v>40</v>
      </c>
      <c r="E6" s="8" t="s">
        <v>18</v>
      </c>
      <c r="F6" s="8" t="s">
        <v>36</v>
      </c>
    </row>
    <row r="7" spans="1:6" ht="16.5">
      <c r="A7" s="9"/>
      <c r="B7" s="21"/>
      <c r="C7" s="21"/>
      <c r="D7" s="21"/>
      <c r="E7" s="11" t="s">
        <v>19</v>
      </c>
      <c r="F7" s="11" t="s">
        <v>39</v>
      </c>
    </row>
    <row r="8" spans="1:6" ht="16.5">
      <c r="A8" s="18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ht="16.5">
      <c r="A9" s="12" t="s">
        <v>27</v>
      </c>
      <c r="B9" s="16">
        <f>B10+B28</f>
        <v>300618.2</v>
      </c>
      <c r="C9" s="28">
        <f>C10+C28</f>
        <v>658315.6</v>
      </c>
      <c r="D9" s="28">
        <f>D10+D28</f>
        <v>321809.59999999998</v>
      </c>
      <c r="E9" s="16">
        <f>D9/B9*100</f>
        <v>107.04927379646341</v>
      </c>
      <c r="F9" s="16">
        <f>D9/C9*100</f>
        <v>48.883787654432005</v>
      </c>
    </row>
    <row r="10" spans="1:6" ht="16.5">
      <c r="A10" s="12" t="s">
        <v>28</v>
      </c>
      <c r="B10" s="16">
        <f>B11+B21</f>
        <v>104601.2</v>
      </c>
      <c r="C10" s="16">
        <f>C11+C21</f>
        <v>250919.9</v>
      </c>
      <c r="D10" s="28">
        <f>D11+D21</f>
        <v>107032.3</v>
      </c>
      <c r="E10" s="16">
        <f>D10/B10*100</f>
        <v>102.32416071708548</v>
      </c>
      <c r="F10" s="16">
        <f t="shared" ref="F10:F35" si="0">D10/C10*100</f>
        <v>42.655963118110598</v>
      </c>
    </row>
    <row r="11" spans="1:6" ht="16.5">
      <c r="A11" s="9" t="s">
        <v>29</v>
      </c>
      <c r="B11" s="22">
        <f>SUM(B12:B20)</f>
        <v>94391.599999999991</v>
      </c>
      <c r="C11" s="22">
        <f>SUM(C12:C20)</f>
        <v>222786.5</v>
      </c>
      <c r="D11" s="26">
        <f>SUM(D12:D20)</f>
        <v>92904.5</v>
      </c>
      <c r="E11" s="17">
        <f>D11/B11*100</f>
        <v>98.424542014331792</v>
      </c>
      <c r="F11" s="17">
        <f t="shared" si="0"/>
        <v>41.701135391955972</v>
      </c>
    </row>
    <row r="12" spans="1:6" ht="16.5">
      <c r="A12" s="13" t="s">
        <v>1</v>
      </c>
      <c r="B12" s="22">
        <v>70548.3</v>
      </c>
      <c r="C12" s="22">
        <v>166409.9</v>
      </c>
      <c r="D12" s="26">
        <v>73003.8</v>
      </c>
      <c r="E12" s="17">
        <f t="shared" ref="E12:E33" si="1">D12/B12*100</f>
        <v>103.48059414613817</v>
      </c>
      <c r="F12" s="17">
        <f t="shared" si="0"/>
        <v>43.869865915429315</v>
      </c>
    </row>
    <row r="13" spans="1:6" ht="33">
      <c r="A13" s="13" t="s">
        <v>2</v>
      </c>
      <c r="B13" s="22">
        <v>12063.5</v>
      </c>
      <c r="C13" s="22">
        <v>18226.2</v>
      </c>
      <c r="D13" s="26">
        <v>9183.1</v>
      </c>
      <c r="E13" s="17">
        <f t="shared" si="1"/>
        <v>76.123015708542297</v>
      </c>
      <c r="F13" s="17">
        <f t="shared" si="0"/>
        <v>50.384062503429128</v>
      </c>
    </row>
    <row r="14" spans="1:6" ht="33">
      <c r="A14" s="13" t="s">
        <v>11</v>
      </c>
      <c r="B14" s="22">
        <v>5014.8999999999996</v>
      </c>
      <c r="C14" s="22">
        <v>10190</v>
      </c>
      <c r="D14" s="22">
        <v>4731.3999999999996</v>
      </c>
      <c r="E14" s="17">
        <f t="shared" si="1"/>
        <v>94.346846397734751</v>
      </c>
      <c r="F14" s="17">
        <f t="shared" si="0"/>
        <v>46.431795878312066</v>
      </c>
    </row>
    <row r="15" spans="1:6" ht="16.5">
      <c r="A15" s="13" t="s">
        <v>12</v>
      </c>
      <c r="B15" s="22">
        <v>158</v>
      </c>
      <c r="C15" s="22">
        <v>170.5</v>
      </c>
      <c r="D15" s="26">
        <v>145.19999999999999</v>
      </c>
      <c r="E15" s="17">
        <f t="shared" si="1"/>
        <v>91.898734177215175</v>
      </c>
      <c r="F15" s="17">
        <f t="shared" si="0"/>
        <v>85.161290322580641</v>
      </c>
    </row>
    <row r="16" spans="1:6" ht="33">
      <c r="A16" s="13" t="s">
        <v>13</v>
      </c>
      <c r="B16" s="22">
        <v>82.8</v>
      </c>
      <c r="C16" s="22">
        <v>90</v>
      </c>
      <c r="D16" s="22">
        <v>44.5</v>
      </c>
      <c r="E16" s="17">
        <f t="shared" si="1"/>
        <v>53.74396135265701</v>
      </c>
      <c r="F16" s="17">
        <f t="shared" si="0"/>
        <v>49.444444444444443</v>
      </c>
    </row>
    <row r="17" spans="1:7" ht="16.5">
      <c r="A17" s="13" t="s">
        <v>14</v>
      </c>
      <c r="B17" s="22">
        <v>283.2</v>
      </c>
      <c r="C17" s="22">
        <v>2720</v>
      </c>
      <c r="D17" s="22">
        <v>316</v>
      </c>
      <c r="E17" s="17">
        <f t="shared" si="1"/>
        <v>111.5819209039548</v>
      </c>
      <c r="F17" s="17">
        <f t="shared" si="0"/>
        <v>11.617647058823529</v>
      </c>
    </row>
    <row r="18" spans="1:7" ht="16.5">
      <c r="A18" s="13" t="s">
        <v>15</v>
      </c>
      <c r="B18" s="22">
        <v>4671.3</v>
      </c>
      <c r="C18" s="22">
        <v>21670</v>
      </c>
      <c r="D18" s="22">
        <v>4223.8999999999996</v>
      </c>
      <c r="E18" s="17">
        <f t="shared" si="1"/>
        <v>90.422366364823475</v>
      </c>
      <c r="F18" s="17">
        <f t="shared" si="0"/>
        <v>19.491924319335485</v>
      </c>
    </row>
    <row r="19" spans="1:7" ht="16.5">
      <c r="A19" s="13" t="s">
        <v>3</v>
      </c>
      <c r="B19" s="22">
        <v>1569.4</v>
      </c>
      <c r="C19" s="22">
        <v>3309.9</v>
      </c>
      <c r="D19" s="26">
        <v>1256.5999999999999</v>
      </c>
      <c r="E19" s="17">
        <f t="shared" si="1"/>
        <v>80.06881610806677</v>
      </c>
      <c r="F19" s="17">
        <f t="shared" si="0"/>
        <v>37.9648931991903</v>
      </c>
    </row>
    <row r="20" spans="1:7" ht="33">
      <c r="A20" s="13" t="s">
        <v>4</v>
      </c>
      <c r="B20" s="22">
        <v>0.2</v>
      </c>
      <c r="C20" s="22">
        <v>0</v>
      </c>
      <c r="D20" s="26">
        <v>0</v>
      </c>
      <c r="E20" s="17">
        <f t="shared" ref="E20" si="2">D20/B20*100</f>
        <v>0</v>
      </c>
      <c r="F20" s="17">
        <v>0</v>
      </c>
    </row>
    <row r="21" spans="1:7" ht="16.5">
      <c r="A21" s="14" t="s">
        <v>30</v>
      </c>
      <c r="B21" s="22">
        <f>SUM(B22:B27)</f>
        <v>10209.6</v>
      </c>
      <c r="C21" s="22">
        <v>28133.4</v>
      </c>
      <c r="D21" s="26">
        <f>SUM(D22:D27)</f>
        <v>14127.8</v>
      </c>
      <c r="E21" s="17">
        <f t="shared" si="1"/>
        <v>138.37760539100455</v>
      </c>
      <c r="F21" s="17">
        <f t="shared" si="0"/>
        <v>50.217179580143167</v>
      </c>
    </row>
    <row r="22" spans="1:7" ht="34.5" customHeight="1">
      <c r="A22" s="13" t="s">
        <v>5</v>
      </c>
      <c r="B22" s="22">
        <v>4315.3</v>
      </c>
      <c r="C22" s="22">
        <v>14830.9</v>
      </c>
      <c r="D22" s="26">
        <v>7767.3</v>
      </c>
      <c r="E22" s="17">
        <f t="shared" si="1"/>
        <v>179.99443839362269</v>
      </c>
      <c r="F22" s="17">
        <f t="shared" si="0"/>
        <v>52.372411654046623</v>
      </c>
    </row>
    <row r="23" spans="1:7" ht="16.5">
      <c r="A23" s="13" t="s">
        <v>6</v>
      </c>
      <c r="B23" s="22">
        <v>728.3</v>
      </c>
      <c r="C23" s="22">
        <v>1132.9000000000001</v>
      </c>
      <c r="D23" s="26">
        <v>1072.5</v>
      </c>
      <c r="E23" s="17">
        <f t="shared" si="1"/>
        <v>147.26074419881917</v>
      </c>
      <c r="F23" s="17">
        <f t="shared" si="0"/>
        <v>94.668549739606306</v>
      </c>
    </row>
    <row r="24" spans="1:7" ht="33">
      <c r="A24" s="13" t="s">
        <v>7</v>
      </c>
      <c r="B24" s="22">
        <v>28.9</v>
      </c>
      <c r="C24" s="22">
        <v>0</v>
      </c>
      <c r="D24" s="26">
        <v>82.5</v>
      </c>
      <c r="E24" s="17">
        <f t="shared" si="1"/>
        <v>285.46712802768167</v>
      </c>
      <c r="F24" s="17">
        <v>0</v>
      </c>
      <c r="G24" s="1" t="s">
        <v>0</v>
      </c>
    </row>
    <row r="25" spans="1:7" ht="33">
      <c r="A25" s="13" t="s">
        <v>8</v>
      </c>
      <c r="B25" s="22">
        <v>3481.4</v>
      </c>
      <c r="C25" s="22">
        <v>9819.6</v>
      </c>
      <c r="D25" s="22">
        <v>3919.5</v>
      </c>
      <c r="E25" s="17">
        <f t="shared" si="1"/>
        <v>112.58401792382375</v>
      </c>
      <c r="F25" s="17">
        <f t="shared" si="0"/>
        <v>39.915067823536596</v>
      </c>
    </row>
    <row r="26" spans="1:7" ht="16.5">
      <c r="A26" s="13" t="s">
        <v>9</v>
      </c>
      <c r="B26" s="22">
        <v>1368.6</v>
      </c>
      <c r="C26" s="22">
        <v>2350</v>
      </c>
      <c r="D26" s="22">
        <v>1191.3</v>
      </c>
      <c r="E26" s="17">
        <f t="shared" si="1"/>
        <v>87.04515563349409</v>
      </c>
      <c r="F26" s="17">
        <f t="shared" si="0"/>
        <v>50.693617021276594</v>
      </c>
    </row>
    <row r="27" spans="1:7" ht="16.5">
      <c r="A27" s="13" t="s">
        <v>10</v>
      </c>
      <c r="B27" s="22">
        <v>287.10000000000002</v>
      </c>
      <c r="C27" s="22">
        <v>0</v>
      </c>
      <c r="D27" s="22">
        <v>94.7</v>
      </c>
      <c r="E27" s="17">
        <f t="shared" si="1"/>
        <v>32.985022640195048</v>
      </c>
      <c r="F27" s="17">
        <v>0</v>
      </c>
    </row>
    <row r="28" spans="1:7" ht="16.5">
      <c r="A28" s="15" t="s">
        <v>31</v>
      </c>
      <c r="B28" s="23">
        <f>SUM(B29:B35)</f>
        <v>196017</v>
      </c>
      <c r="C28" s="27">
        <f>SUM(C29:C35)</f>
        <v>407395.69999999995</v>
      </c>
      <c r="D28" s="23">
        <f>SUM(D29:D35)</f>
        <v>214777.3</v>
      </c>
      <c r="E28" s="16">
        <f t="shared" si="1"/>
        <v>109.5707515164501</v>
      </c>
      <c r="F28" s="16">
        <f t="shared" si="0"/>
        <v>52.719579514462232</v>
      </c>
    </row>
    <row r="29" spans="1:7" ht="33">
      <c r="A29" s="13" t="s">
        <v>20</v>
      </c>
      <c r="B29" s="22">
        <v>1392.9</v>
      </c>
      <c r="C29" s="22">
        <v>0</v>
      </c>
      <c r="D29" s="22">
        <v>0</v>
      </c>
      <c r="E29" s="17">
        <f t="shared" si="1"/>
        <v>0</v>
      </c>
      <c r="F29" s="17">
        <v>0</v>
      </c>
    </row>
    <row r="30" spans="1:7" ht="33">
      <c r="A30" s="13" t="s">
        <v>21</v>
      </c>
      <c r="B30" s="22">
        <v>27012.3</v>
      </c>
      <c r="C30" s="22">
        <v>69389.899999999994</v>
      </c>
      <c r="D30" s="22">
        <v>34977.199999999997</v>
      </c>
      <c r="E30" s="17">
        <f t="shared" si="1"/>
        <v>129.48619702876096</v>
      </c>
      <c r="F30" s="17">
        <f t="shared" si="0"/>
        <v>50.406759485170028</v>
      </c>
    </row>
    <row r="31" spans="1:7" ht="33">
      <c r="A31" s="13" t="s">
        <v>22</v>
      </c>
      <c r="B31" s="22">
        <v>170187.1</v>
      </c>
      <c r="C31" s="22">
        <v>331378.3</v>
      </c>
      <c r="D31" s="22">
        <v>176576.9</v>
      </c>
      <c r="E31" s="17">
        <f t="shared" si="1"/>
        <v>103.75457364277317</v>
      </c>
      <c r="F31" s="17">
        <f t="shared" si="0"/>
        <v>53.285595345259487</v>
      </c>
    </row>
    <row r="32" spans="1:7" ht="16.5">
      <c r="A32" s="13" t="s">
        <v>23</v>
      </c>
      <c r="B32" s="22">
        <v>45</v>
      </c>
      <c r="C32" s="22">
        <v>6167.8</v>
      </c>
      <c r="D32" s="22">
        <v>3117.9</v>
      </c>
      <c r="E32" s="17">
        <f t="shared" si="1"/>
        <v>6928.6666666666661</v>
      </c>
      <c r="F32" s="17">
        <f t="shared" si="0"/>
        <v>50.551250040533091</v>
      </c>
    </row>
    <row r="33" spans="1:6" ht="16.5">
      <c r="A33" s="13" t="s">
        <v>25</v>
      </c>
      <c r="B33" s="22">
        <v>310</v>
      </c>
      <c r="C33" s="22">
        <v>670</v>
      </c>
      <c r="D33" s="22">
        <v>310</v>
      </c>
      <c r="E33" s="17">
        <f t="shared" si="1"/>
        <v>100</v>
      </c>
      <c r="F33" s="17">
        <f t="shared" si="0"/>
        <v>46.268656716417908</v>
      </c>
    </row>
    <row r="34" spans="1:6" ht="82.5">
      <c r="A34" s="13" t="s">
        <v>24</v>
      </c>
      <c r="B34" s="22">
        <v>0.4</v>
      </c>
      <c r="C34" s="22">
        <v>0</v>
      </c>
      <c r="D34" s="22">
        <v>5.6</v>
      </c>
      <c r="E34" s="17">
        <f t="shared" ref="E34:E35" si="3">D34/B34*100</f>
        <v>1399.9999999999998</v>
      </c>
      <c r="F34" s="17">
        <v>0</v>
      </c>
    </row>
    <row r="35" spans="1:6" ht="49.5">
      <c r="A35" s="13" t="s">
        <v>26</v>
      </c>
      <c r="B35" s="22">
        <v>-2930.7</v>
      </c>
      <c r="C35" s="26">
        <v>-210.3</v>
      </c>
      <c r="D35" s="26">
        <v>-210.3</v>
      </c>
      <c r="E35" s="17">
        <f t="shared" si="3"/>
        <v>7.1757600573241893</v>
      </c>
      <c r="F35" s="17">
        <f t="shared" si="0"/>
        <v>100</v>
      </c>
    </row>
    <row r="36" spans="1:6" ht="14.25" customHeight="1">
      <c r="F36" s="3"/>
    </row>
  </sheetData>
  <autoFilter ref="A8:F35"/>
  <mergeCells count="2">
    <mergeCell ref="A1:F1"/>
    <mergeCell ref="A2:F2"/>
  </mergeCells>
  <pageMargins left="0.70866141732283472" right="0.51181102362204722" top="0.74803149606299213" bottom="0.74803149606299213" header="0.31496062992125984" footer="0.31496062992125984"/>
  <pageSetup paperSize="9" scale="8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oasani_473</dc:creator>
  <cp:lastModifiedBy>Анна Иванова</cp:lastModifiedBy>
  <cp:lastPrinted>2017-09-13T06:52:17Z</cp:lastPrinted>
  <dcterms:created xsi:type="dcterms:W3CDTF">2016-04-20T09:23:38Z</dcterms:created>
  <dcterms:modified xsi:type="dcterms:W3CDTF">2017-09-13T06:54:53Z</dcterms:modified>
</cp:coreProperties>
</file>