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гноз осн характ конс б-та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E11"/>
  <c r="B11"/>
  <c r="H8"/>
  <c r="E8"/>
  <c r="B8"/>
  <c r="H7"/>
  <c r="E7"/>
  <c r="B7"/>
  <c r="B9" s="1"/>
  <c r="J5"/>
  <c r="J10" s="1"/>
  <c r="I5"/>
  <c r="I10" s="1"/>
  <c r="H5"/>
  <c r="H10" s="1"/>
  <c r="G5"/>
  <c r="G10" s="1"/>
  <c r="F5"/>
  <c r="F10" s="1"/>
  <c r="E5"/>
  <c r="E10" s="1"/>
  <c r="D5"/>
  <c r="C5"/>
  <c r="C10" s="1"/>
  <c r="B5"/>
  <c r="B10" l="1"/>
  <c r="D9"/>
  <c r="D10" s="1"/>
</calcChain>
</file>

<file path=xl/sharedStrings.xml><?xml version="1.0" encoding="utf-8"?>
<sst xmlns="http://schemas.openxmlformats.org/spreadsheetml/2006/main" count="22" uniqueCount="16">
  <si>
    <t xml:space="preserve">Прогноз основных характеристик </t>
  </si>
  <si>
    <t>консолидированного бюджета Окуловского района на 2018 год и на плановый период 2019 и 2020 годов</t>
  </si>
  <si>
    <t>Показатель</t>
  </si>
  <si>
    <t>2018 год</t>
  </si>
  <si>
    <t>2019 год</t>
  </si>
  <si>
    <t>2020 год</t>
  </si>
  <si>
    <t>консолиди- рованный бюджет</t>
  </si>
  <si>
    <t xml:space="preserve"> бюджет муниц. района</t>
  </si>
  <si>
    <t>свод бюджетов поселений</t>
  </si>
  <si>
    <t>Общий объем доходов</t>
  </si>
  <si>
    <t>в том числе</t>
  </si>
  <si>
    <t>налоговые и неналоговые доходы</t>
  </si>
  <si>
    <t>безвозмездные поступления</t>
  </si>
  <si>
    <t>Общий объем расходов</t>
  </si>
  <si>
    <t>Дефицит(-) / профицит(+)</t>
  </si>
  <si>
    <t>внутренние обороты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</si>
</sst>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8" xfId="0" applyFont="1" applyBorder="1" applyAlignment="1">
      <alignment horizontal="center" wrapText="1"/>
    </xf>
    <xf numFmtId="0" fontId="3" fillId="0" borderId="9" xfId="0" applyFont="1" applyBorder="1" applyAlignment="1">
      <alignment vertical="top" wrapText="1"/>
    </xf>
    <xf numFmtId="164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164" fontId="2" fillId="0" borderId="8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164" fontId="3" fillId="0" borderId="11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4" fontId="0" fillId="0" borderId="12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G23" sqref="G23"/>
    </sheetView>
  </sheetViews>
  <sheetFormatPr defaultRowHeight="15"/>
  <cols>
    <col min="1" max="1" width="38.85546875" customWidth="1"/>
    <col min="2" max="2" width="11.7109375" customWidth="1"/>
    <col min="3" max="3" width="10" customWidth="1"/>
    <col min="4" max="5" width="12.28515625" customWidth="1"/>
    <col min="6" max="6" width="10.28515625" customWidth="1"/>
    <col min="7" max="7" width="11.28515625" customWidth="1"/>
    <col min="8" max="8" width="12.140625" customWidth="1"/>
    <col min="9" max="9" width="10.42578125" customWidth="1"/>
    <col min="10" max="10" width="11.140625" customWidth="1"/>
  </cols>
  <sheetData>
    <row r="1" spans="1:10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9.5" thickBo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6.5" thickBot="1">
      <c r="A3" s="14" t="s">
        <v>2</v>
      </c>
      <c r="B3" s="16" t="s">
        <v>3</v>
      </c>
      <c r="C3" s="17"/>
      <c r="D3" s="18"/>
      <c r="E3" s="19" t="s">
        <v>4</v>
      </c>
      <c r="F3" s="17"/>
      <c r="G3" s="18"/>
      <c r="H3" s="19" t="s">
        <v>5</v>
      </c>
      <c r="I3" s="17"/>
      <c r="J3" s="18"/>
    </row>
    <row r="4" spans="1:10" ht="63.75" thickBot="1">
      <c r="A4" s="15"/>
      <c r="B4" s="1" t="s">
        <v>6</v>
      </c>
      <c r="C4" s="1" t="s">
        <v>7</v>
      </c>
      <c r="D4" s="1" t="s">
        <v>8</v>
      </c>
      <c r="E4" s="1" t="s">
        <v>6</v>
      </c>
      <c r="F4" s="1" t="s">
        <v>7</v>
      </c>
      <c r="G4" s="1" t="s">
        <v>8</v>
      </c>
      <c r="H4" s="1" t="s">
        <v>6</v>
      </c>
      <c r="I4" s="1" t="s">
        <v>7</v>
      </c>
      <c r="J4" s="1" t="s">
        <v>8</v>
      </c>
    </row>
    <row r="5" spans="1:10" ht="16.5" thickBot="1">
      <c r="A5" s="2" t="s">
        <v>9</v>
      </c>
      <c r="B5" s="3">
        <f>B7+B8</f>
        <v>637392.30000000005</v>
      </c>
      <c r="C5" s="3">
        <f t="shared" ref="C5:J5" si="0">C7+C8</f>
        <v>568567.1</v>
      </c>
      <c r="D5" s="3">
        <f t="shared" si="0"/>
        <v>91022.1</v>
      </c>
      <c r="E5" s="3">
        <f>E7+E8</f>
        <v>625639.4</v>
      </c>
      <c r="F5" s="3">
        <f t="shared" si="0"/>
        <v>552521.5</v>
      </c>
      <c r="G5" s="3">
        <f t="shared" si="0"/>
        <v>89511.799999999988</v>
      </c>
      <c r="H5" s="3">
        <f t="shared" si="0"/>
        <v>629401.19999999995</v>
      </c>
      <c r="I5" s="3">
        <f t="shared" si="0"/>
        <v>551406.30000000005</v>
      </c>
      <c r="J5" s="3">
        <f t="shared" si="0"/>
        <v>94814.599999999991</v>
      </c>
    </row>
    <row r="6" spans="1:10" ht="16.5" thickBot="1">
      <c r="A6" s="4" t="s">
        <v>10</v>
      </c>
      <c r="B6" s="5"/>
      <c r="C6" s="6"/>
      <c r="D6" s="6"/>
      <c r="E6" s="6"/>
      <c r="F6" s="6"/>
      <c r="G6" s="6"/>
      <c r="H6" s="6"/>
      <c r="I6" s="6"/>
      <c r="J6" s="6"/>
    </row>
    <row r="7" spans="1:10" ht="16.5" thickBot="1">
      <c r="A7" s="4" t="s">
        <v>11</v>
      </c>
      <c r="B7" s="5">
        <f>C7+D7</f>
        <v>266099</v>
      </c>
      <c r="C7" s="7">
        <v>197957.8</v>
      </c>
      <c r="D7" s="5">
        <v>68141.2</v>
      </c>
      <c r="E7" s="5">
        <f>F7+G7</f>
        <v>261706.69999999998</v>
      </c>
      <c r="F7" s="5">
        <v>189776.8</v>
      </c>
      <c r="G7" s="5">
        <v>71929.899999999994</v>
      </c>
      <c r="H7" s="5">
        <f>I7+J7</f>
        <v>263856.3</v>
      </c>
      <c r="I7" s="5">
        <v>187049.4</v>
      </c>
      <c r="J7" s="5">
        <v>76806.899999999994</v>
      </c>
    </row>
    <row r="8" spans="1:10" ht="16.5" thickBot="1">
      <c r="A8" s="4" t="s">
        <v>12</v>
      </c>
      <c r="B8" s="5">
        <f>C8-504-1147.5-20545.4+D8</f>
        <v>371293.3</v>
      </c>
      <c r="C8" s="5">
        <v>370609.3</v>
      </c>
      <c r="D8" s="5">
        <v>22880.9</v>
      </c>
      <c r="E8" s="5">
        <f>F8+G8-F11</f>
        <v>363932.7</v>
      </c>
      <c r="F8" s="5">
        <v>362744.7</v>
      </c>
      <c r="G8" s="5">
        <v>17581.900000000001</v>
      </c>
      <c r="H8" s="5">
        <f>I8+J8-I11</f>
        <v>365544.9</v>
      </c>
      <c r="I8" s="5">
        <v>364356.9</v>
      </c>
      <c r="J8" s="5">
        <v>18007.7</v>
      </c>
    </row>
    <row r="9" spans="1:10" ht="16.5" thickBot="1">
      <c r="A9" s="2" t="s">
        <v>13</v>
      </c>
      <c r="B9" s="3">
        <f>B7+B8</f>
        <v>637392.30000000005</v>
      </c>
      <c r="C9" s="3">
        <v>568567.1</v>
      </c>
      <c r="D9" s="3">
        <f>D5</f>
        <v>91022.1</v>
      </c>
      <c r="E9" s="3">
        <v>632853</v>
      </c>
      <c r="F9" s="3">
        <v>555925.30000000005</v>
      </c>
      <c r="G9" s="3">
        <v>93321.600000000006</v>
      </c>
      <c r="H9" s="3">
        <v>638810.19999999995</v>
      </c>
      <c r="I9" s="3">
        <v>556905.69999999995</v>
      </c>
      <c r="J9" s="3">
        <v>98724.2</v>
      </c>
    </row>
    <row r="10" spans="1:10" ht="15.75">
      <c r="A10" s="8" t="s">
        <v>14</v>
      </c>
      <c r="B10" s="9">
        <f>B5-B9</f>
        <v>0</v>
      </c>
      <c r="C10" s="9">
        <f t="shared" ref="C10:J10" si="1">C5-C9</f>
        <v>0</v>
      </c>
      <c r="D10" s="9">
        <f t="shared" si="1"/>
        <v>0</v>
      </c>
      <c r="E10" s="9">
        <f t="shared" si="1"/>
        <v>-7213.5999999999767</v>
      </c>
      <c r="F10" s="9">
        <f t="shared" si="1"/>
        <v>-3403.8000000000466</v>
      </c>
      <c r="G10" s="9">
        <f t="shared" si="1"/>
        <v>-3809.8000000000175</v>
      </c>
      <c r="H10" s="9">
        <f t="shared" si="1"/>
        <v>-9409</v>
      </c>
      <c r="I10" s="9">
        <f t="shared" si="1"/>
        <v>-5499.3999999999069</v>
      </c>
      <c r="J10" s="9">
        <f t="shared" si="1"/>
        <v>-3909.6000000000058</v>
      </c>
    </row>
    <row r="11" spans="1:10" ht="15.75">
      <c r="A11" s="10" t="s">
        <v>15</v>
      </c>
      <c r="B11" s="11">
        <f>C11+D11</f>
        <v>22196.9</v>
      </c>
      <c r="C11" s="11">
        <v>21692.9</v>
      </c>
      <c r="D11" s="11">
        <v>504</v>
      </c>
      <c r="E11" s="11">
        <f>F11+G11</f>
        <v>16393.900000000001</v>
      </c>
      <c r="F11" s="11">
        <v>16393.900000000001</v>
      </c>
      <c r="G11" s="11"/>
      <c r="H11" s="11">
        <f>I11+J11</f>
        <v>16819.7</v>
      </c>
      <c r="I11" s="11">
        <v>16819.7</v>
      </c>
      <c r="J11" s="11"/>
    </row>
  </sheetData>
  <mergeCells count="6">
    <mergeCell ref="A1:J1"/>
    <mergeCell ref="A2:J2"/>
    <mergeCell ref="A3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прогноз осн характ конс б-та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2017-11-13T06:58:40Z</dcterms:modified>
</cp:coreProperties>
</file>