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еление расходов" sheetId="1" r:id="rId1"/>
  </sheets>
  <definedNames/>
  <calcPr fullCalcOnLoad="1"/>
</workbook>
</file>

<file path=xl/sharedStrings.xml><?xml version="1.0" encoding="utf-8"?>
<sst xmlns="http://schemas.openxmlformats.org/spreadsheetml/2006/main" count="562" uniqueCount="231">
  <si>
    <t>Наименование</t>
  </si>
  <si>
    <t>ЦСР</t>
  </si>
  <si>
    <t>ВР</t>
  </si>
  <si>
    <t xml:space="preserve">                                                                                                                                                             (рублей)</t>
  </si>
  <si>
    <t>Вед.</t>
  </si>
  <si>
    <t>2019 год</t>
  </si>
  <si>
    <t xml:space="preserve">РОСПИСЬ РАСХОДОВ </t>
  </si>
  <si>
    <t>РзПр</t>
  </si>
  <si>
    <t>2020 год</t>
  </si>
  <si>
    <t>0000</t>
  </si>
  <si>
    <t>0100</t>
  </si>
  <si>
    <t>0106</t>
  </si>
  <si>
    <t>0111</t>
  </si>
  <si>
    <t>0113</t>
  </si>
  <si>
    <t>240</t>
  </si>
  <si>
    <t>0300</t>
  </si>
  <si>
    <t>0310</t>
  </si>
  <si>
    <t>0314</t>
  </si>
  <si>
    <t>0400</t>
  </si>
  <si>
    <t>0409</t>
  </si>
  <si>
    <t>0412</t>
  </si>
  <si>
    <t>0500</t>
  </si>
  <si>
    <t>0501</t>
  </si>
  <si>
    <t>410</t>
  </si>
  <si>
    <t>0502</t>
  </si>
  <si>
    <t>630</t>
  </si>
  <si>
    <t>810</t>
  </si>
  <si>
    <t>0503</t>
  </si>
  <si>
    <t>0800</t>
  </si>
  <si>
    <t>0801</t>
  </si>
  <si>
    <t>1100</t>
  </si>
  <si>
    <t>1101</t>
  </si>
  <si>
    <t>Всего расходов:</t>
  </si>
  <si>
    <t>800</t>
  </si>
  <si>
    <t>200</t>
  </si>
  <si>
    <t>400</t>
  </si>
  <si>
    <t>600</t>
  </si>
  <si>
    <t>БЮДЖЕТА ОКУЛОВСКОГО ГОРОДСКОГО ПОСЕЛЕНИЯ НА 2019 ГОД И НА ПЛАНОВЫЙ ПЕРИОД 2020 И 2021 ГОДОВ</t>
  </si>
  <si>
    <t>2021 год</t>
  </si>
  <si>
    <t>Администрация Окуловского муниципального района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</si>
  <si>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</si>
  <si>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</si>
  <si>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из бюджета поселения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</si>
  <si>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</si>
  <si>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</si>
  <si>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</si>
  <si>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</si>
  <si>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</si>
  <si>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</si>
  <si>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Другие общегосударственные вопросы</t>
  </si>
  <si>
    <t>Муниципальная программа  «Градостроительная политика на территории Окуловского городского поселения на 2016-2021 годы»</t>
  </si>
  <si>
    <t xml:space="preserve">Разработка    градостроительной    документации    и    упорядочение градостроительной деятельности на территории Окуловского городского поселения </t>
  </si>
  <si>
    <t>Реализация мероприятий муниципальной программы «Градостроительная политика на территории Окуловского городского поселения на 2016-2021 годы»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</si>
  <si>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</si>
  <si>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</si>
  <si>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Подготовка и утверждение документации по планировке территории в соответствии с документами территориального планирования</t>
  </si>
  <si>
    <t>Муниципальная программа «Развитие системы управления муниципальным имуществом в Окуловском городском поселении на 2016-2021 годы»</t>
  </si>
  <si>
    <t>Осуществление регистрации права муниципальной собственности на объекты недвижимого муниципального имущества</t>
  </si>
  <si>
    <t>Реализация мероприятий муниципальной программы «Развитие системы управления муниципальным имуществом в Окуловском городском поселении на 2016-2021 годы»</t>
  </si>
  <si>
    <t>Социальное обеспечение и иные выплаты населению</t>
  </si>
  <si>
    <t>Иные выплаты населению</t>
  </si>
  <si>
    <t xml:space="preserve">Обеспечение содержания и увеличения срока эксплуатации муниципального имущества    </t>
  </si>
  <si>
    <t>Исполнение судебных актов</t>
  </si>
  <si>
    <t>Уплата налогов, сборов и иных платежей</t>
  </si>
  <si>
    <t>Условно утвержденные расходы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</si>
  <si>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</si>
  <si>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</si>
  <si>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"Усиление противопожарной защиты на территории Окуловского городского поселения на 2014-2021 годы"</t>
  </si>
  <si>
    <t xml:space="preserve">Создание необходимых условий пожарной безопасности по защите жизни, здоровья, имущества граждан и юридических лиц, государственного и муниципального имущества от пожаров </t>
  </si>
  <si>
    <t>Реализация мероприятий муниципальной программы "Усиление противопожарной защиты на территории Окуловского городского поселения на 2014-2021 годы"</t>
  </si>
  <si>
    <t>Другие вопросы в области национальной безопасности и правоохранительной деятельности</t>
  </si>
  <si>
    <t>Муниципальная  программа  «Повышение безопасности дорожного движения  на территории Окуловского городского поселения на 2016-2021 годы»</t>
  </si>
  <si>
    <t>Совершенствование организации безопасности дорожного движения автотранспорта и пешеходов</t>
  </si>
  <si>
    <t>Реализация мероприятий муниципальной  программы  «Повышение безопасности дорожного движения  на территории Окуловского городского поселения на 2016-2021 годы»</t>
  </si>
  <si>
    <t>Национальная экономика</t>
  </si>
  <si>
    <t>Дорожное хозяйство (дорожные фонды)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</si>
  <si>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2015-2021 годы"</t>
  </si>
  <si>
    <t>Содержание  автомобильных дорог общего пользования местного значения</t>
  </si>
  <si>
    <t>Осуществление дорожной деятельности в отношении автомобильных дорог местного значения в границах населенных пунктов</t>
  </si>
  <si>
    <t>Ремонт автомобильных дорог местного значения</t>
  </si>
  <si>
    <t xml:space="preserve">Субсидии из областного бюджета на формирование муниципальных дорожных фондов городских и сельских поселений </t>
  </si>
  <si>
    <t>Софинансирование на формирование муниципальных дорожных фондов в соответствии с заключенными Соглашениями</t>
  </si>
  <si>
    <t>Паспортизация автомобильных дорог</t>
  </si>
  <si>
    <t>Муниципальная программа "Стимулирование развития жилищного строительства на территории Окуловского городского поселения на 2017-2021 годы"</t>
  </si>
  <si>
    <t>Обеспечение транспортной инфраструктурой земельных участков, предоставленных на бесплатной основе семьям, проживающим на территории Окуловского городского поселения, имеющим трех и более детей</t>
  </si>
  <si>
    <t>Строительство автомобильных дорог для жилых массивов</t>
  </si>
  <si>
    <t>Другие вопросы в области национальной экономики</t>
  </si>
  <si>
    <t>Обеспечение рационального и эффективного использования земельных участков, государственная собственность на которые не разграничена, в Окуловском городском поселении</t>
  </si>
  <si>
    <t>Жилищно-коммунальное хозяйство</t>
  </si>
  <si>
    <t>Жилищное хозяйство</t>
  </si>
  <si>
    <t>Муниципальная программа "Капитальный и текущий ремонт муниципального жилищного фонда в Окуловском городском поселении на 2016-2021 годы"</t>
  </si>
  <si>
    <t>Приведение муниципального жилищного фонда в соответствие с требованиями нормативно-технических документов</t>
  </si>
  <si>
    <t>Реализация мероприятий муниципальной программы  "Капитальный и текущий ремонт муниципального жилищного фонда в Окуловском городском поселении на 2016-2021 годы"</t>
  </si>
  <si>
    <t>Муниципальная программа «Обеспечение благоустроенными жилыми помещениями граждан  на территории Окуловского городского поселения на 2017-2020годы»</t>
  </si>
  <si>
    <t xml:space="preserve">Обеспечение благоустроенными жилыми помещениями граждан </t>
  </si>
  <si>
    <t>Приобретение благоустроенных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</si>
  <si>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</si>
  <si>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</si>
  <si>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</si>
  <si>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2018-2021 годы»</t>
  </si>
  <si>
    <t>Подпрограмма «Водоснабжение и водоотведение в Окуловском городском поселении на 2018-2021 годы»</t>
  </si>
  <si>
    <t xml:space="preserve">Развитие водоснабжения  городского поселения </t>
  </si>
  <si>
    <t>Реализация мероприятий подпрограммы "Водоснабжение и водоотведение в Окуловском городском поселении на 2018-2021 годы"</t>
  </si>
  <si>
    <t>Развитие водоотведения  городского поселения</t>
  </si>
  <si>
    <t>Подпрограмма «Газоснабжение в Окуловском городском поселении на 2018-2021 годы»</t>
  </si>
  <si>
    <t>Развитие газоснабжения городского поселения</t>
  </si>
  <si>
    <t>Реализация мероприятий подпрограммы "Газоснабжение и водоотведение в Окуловском городском поселении на 2018-2021 годы"</t>
  </si>
  <si>
    <t>Подпрограмма «Энергосбережение и повышение энергетической эффективности в  Окуловском городском поселении на 2018-2021 годы»</t>
  </si>
  <si>
    <t>Повышение энергетической эффективности в многоквартирных домах на территории городского поселения</t>
  </si>
  <si>
    <t>Установка приборов учета тепловой энергии в многоквартирные дома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</si>
  <si>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</si>
  <si>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</si>
  <si>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Повышение эффективного и рационального использования ТЭР на территории городского поселения</t>
  </si>
  <si>
    <t xml:space="preserve">Строительство сетей газопровода и реконструкция (перевод на газоснабжение) объектов МУП «Банно-прачечное предприятие» </t>
  </si>
  <si>
    <t>Подпрограмма «Развитие банных услуг, обеспечение их доступности для всех категорий граждан»</t>
  </si>
  <si>
    <t>Возмещение выпадающих доходов на покрытие убытков на оказание услуг бань</t>
  </si>
  <si>
    <t>Возмещение недополученных доходов организациям, предоставляющим населению банные услуги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</si>
  <si>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</si>
  <si>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</si>
  <si>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Муниципальная программа   «Формирование современной городской среды на территории Окуловского городского поселения на 2018-2022 годы»</t>
  </si>
  <si>
    <t>Федеральный проект  «Формирование комфортной городской среды »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</si>
  <si>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</si>
  <si>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Муниципальная программа «Благоустройство территории Окуловского городского поселения на 2019-2021 годы»</t>
  </si>
  <si>
    <t xml:space="preserve">Подпрограмма "Уличное освещение территории Окуловского городского  поселения" </t>
  </si>
  <si>
    <t>Оплата за электроэнергию (уличное освещение)</t>
  </si>
  <si>
    <t>Реализация мероприятий подпрограммы "Уличное освещение территории Окуловского городского поселения"</t>
  </si>
  <si>
    <t>Техническое обслуживание сетей уличного освещения</t>
  </si>
  <si>
    <t>Строительство сетей уличного освещения и установка дополнительных светильников</t>
  </si>
  <si>
    <t>Подпрограмма "Организация и содержание мест захоронения на территории Окуловского городского поселения"</t>
  </si>
  <si>
    <t xml:space="preserve">Благоустройство и содержание кладбищ  </t>
  </si>
  <si>
    <t>Реализация мероприятий подпрограммы "Организация и содержание мест захоронения на территории Окуловского городского поселения"</t>
  </si>
  <si>
    <t>Подпрограмма "Прочие мероприятия по благоустройству на территории Окуловского городского поселения"</t>
  </si>
  <si>
    <t>Поддержка местных инициатив граждан</t>
  </si>
  <si>
    <t>Софинансирование мероприятий, направленных на реализацию проектов местных инициатив граждан, включенных в муниципальные программы развития территорий</t>
  </si>
  <si>
    <t xml:space="preserve">Проведение прочих мероприятий комплексного благоустройства территории поселения       </t>
  </si>
  <si>
    <t>Реализация мероприятий подпрограммы "Прочие мероприятия по благоустройству на территории Окуловского городского поселения"</t>
  </si>
  <si>
    <t>Инициативное бюджетирование в Окуловском городском поселении</t>
  </si>
  <si>
    <t>Софинансирование мероприятий, направленных на реализацию проекта "Народный бюджет"</t>
  </si>
  <si>
    <t>Подпрограмма "Строительство кладбища традиционного захоронения г.Окуловка"</t>
  </si>
  <si>
    <t xml:space="preserve">Строительство кладбища традиционного захоронения г.Окуловка       </t>
  </si>
  <si>
    <t>Реализация мероприятий подпрограммы "Строительство кладбища традиционного захоронения г.Окуловка"</t>
  </si>
  <si>
    <t xml:space="preserve">Бюджетные инвестиции </t>
  </si>
  <si>
    <t xml:space="preserve">Культура, кинематография </t>
  </si>
  <si>
    <t>Культура</t>
  </si>
  <si>
    <t xml:space="preserve">Мероприятия в сфере культуры </t>
  </si>
  <si>
    <t>Физическая культура и спорт</t>
  </si>
  <si>
    <t>Физическая культура</t>
  </si>
  <si>
    <t>Мероприятия в области физической культуры</t>
  </si>
  <si>
    <t>91 0 00 80020</t>
  </si>
  <si>
    <t>91 0 00 99980</t>
  </si>
  <si>
    <t>28 0 00 00000</t>
  </si>
  <si>
    <t>28 0 01 00000</t>
  </si>
  <si>
    <t>28 0 01 19990</t>
  </si>
  <si>
    <t>28 0 02 00000</t>
  </si>
  <si>
    <t>28 0 02 19990</t>
  </si>
  <si>
    <t>31 0 00 00000</t>
  </si>
  <si>
    <t>31 0 01 00000</t>
  </si>
  <si>
    <t>31 0 01 19990</t>
  </si>
  <si>
    <t>31 0 04 00000</t>
  </si>
  <si>
    <t>31 0 04 19990</t>
  </si>
  <si>
    <t>91 0 00 99990</t>
  </si>
  <si>
    <t>19 0 00 00000</t>
  </si>
  <si>
    <t>19 0 01 00000</t>
  </si>
  <si>
    <t>19 0 01 19990</t>
  </si>
  <si>
    <t>29 0 00 00000</t>
  </si>
  <si>
    <t>29 0 03 00000</t>
  </si>
  <si>
    <t>29 0 03 19990</t>
  </si>
  <si>
    <t>13 0 00 00000</t>
  </si>
  <si>
    <t>13 0 01 00000</t>
  </si>
  <si>
    <t>13 0 01 10010</t>
  </si>
  <si>
    <t>13 0 02 00000</t>
  </si>
  <si>
    <t>13 0 02 10010</t>
  </si>
  <si>
    <t>13 0 02 71520</t>
  </si>
  <si>
    <t>13 0 02 S1520</t>
  </si>
  <si>
    <t>13 0 03 00000</t>
  </si>
  <si>
    <t>13 0 03 10010</t>
  </si>
  <si>
    <t>32 0 00 00000</t>
  </si>
  <si>
    <t>32 0 01 00000</t>
  </si>
  <si>
    <t>32 0 01 10020</t>
  </si>
  <si>
    <t>31 0 02 00000</t>
  </si>
  <si>
    <t>31 0 02 19990</t>
  </si>
  <si>
    <t>30 0 00 00000</t>
  </si>
  <si>
    <t>30 0 01 00000</t>
  </si>
  <si>
    <t>30 0 01 19990</t>
  </si>
  <si>
    <t>22 0 00 00000</t>
  </si>
  <si>
    <t>22 0 01 00000</t>
  </si>
  <si>
    <t>22 0 01 40010</t>
  </si>
  <si>
    <t>24 0 00 00000</t>
  </si>
  <si>
    <t>24 1 00 00000</t>
  </si>
  <si>
    <t>24 1 01 00000</t>
  </si>
  <si>
    <t>24 1 01 19990</t>
  </si>
  <si>
    <t>24 1 02 00000</t>
  </si>
  <si>
    <t>24 1 02 19990</t>
  </si>
  <si>
    <t>24 2 00 00000</t>
  </si>
  <si>
    <t>24 2 01 00000</t>
  </si>
  <si>
    <t>24 2 01 19990</t>
  </si>
  <si>
    <t>24 3 00 00000</t>
  </si>
  <si>
    <t>24 3 01 00000</t>
  </si>
  <si>
    <t>24 3 01 S2350</t>
  </si>
  <si>
    <t>24 3 02 00000</t>
  </si>
  <si>
    <t>24 3 02 40020</t>
  </si>
  <si>
    <t>24 4 00 00000</t>
  </si>
  <si>
    <t>24 4 01 00000</t>
  </si>
  <si>
    <t>24 4 01 60010</t>
  </si>
  <si>
    <t>24 2 01 60010</t>
  </si>
  <si>
    <t>03 0 00 00000</t>
  </si>
  <si>
    <t>03 0 F2 00000</t>
  </si>
  <si>
    <t>03 0 F2 55550</t>
  </si>
  <si>
    <t>18 0 00 00000</t>
  </si>
  <si>
    <t>18 1 00 00000</t>
  </si>
  <si>
    <t>18 1 01 00000</t>
  </si>
  <si>
    <t>18 1 01 19990</t>
  </si>
  <si>
    <t>18 1 02 00000</t>
  </si>
  <si>
    <t>18 1 02 19990</t>
  </si>
  <si>
    <t>18 1 03 00000</t>
  </si>
  <si>
    <t>18 1 03 19990</t>
  </si>
  <si>
    <t>18 2 00 00000</t>
  </si>
  <si>
    <t>18 2 01 00000</t>
  </si>
  <si>
    <t>18 2 01 19990</t>
  </si>
  <si>
    <t>18 3 00 00000</t>
  </si>
  <si>
    <t>18 3 01 00000</t>
  </si>
  <si>
    <t>18 3 01 S2090</t>
  </si>
  <si>
    <t>18 3 02 00000</t>
  </si>
  <si>
    <t>18 3 02 19990</t>
  </si>
  <si>
    <t>18 3 03 00000</t>
  </si>
  <si>
    <t>18 3 03 S6100</t>
  </si>
  <si>
    <t>18 4 00 00000</t>
  </si>
  <si>
    <t>18 4 01 00000</t>
  </si>
  <si>
    <t>18 4 01 49990</t>
  </si>
  <si>
    <t>91 0 00 90010</t>
  </si>
  <si>
    <t>91 0 00 90020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</si>
</sst>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right"/>
      <protection/>
    </xf>
    <xf numFmtId="0" fontId="31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1" fillId="20" borderId="2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50" fillId="0" borderId="14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4" fontId="50" fillId="0" borderId="14" xfId="0" applyNumberFormat="1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0" fontId="51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wrapText="1"/>
    </xf>
    <xf numFmtId="49" fontId="51" fillId="0" borderId="14" xfId="0" applyNumberFormat="1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4" fontId="51" fillId="0" borderId="14" xfId="0" applyNumberFormat="1" applyFont="1" applyBorder="1" applyAlignment="1">
      <alignment horizontal="center" wrapText="1"/>
    </xf>
    <xf numFmtId="49" fontId="51" fillId="0" borderId="14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 wrapText="1"/>
    </xf>
    <xf numFmtId="0" fontId="52" fillId="0" borderId="14" xfId="0" applyFont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49" fontId="52" fillId="0" borderId="14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>
      <alignment vertical="top" wrapText="1"/>
    </xf>
    <xf numFmtId="49" fontId="51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0" fontId="52" fillId="0" borderId="13" xfId="0" applyFont="1" applyBorder="1" applyAlignment="1">
      <alignment vertical="top" wrapText="1"/>
    </xf>
    <xf numFmtId="49" fontId="52" fillId="0" borderId="13" xfId="0" applyNumberFormat="1" applyFont="1" applyBorder="1" applyAlignment="1">
      <alignment horizontal="center" wrapText="1"/>
    </xf>
    <xf numFmtId="0" fontId="52" fillId="34" borderId="14" xfId="0" applyFont="1" applyFill="1" applyBorder="1" applyAlignment="1">
      <alignment horizontal="justify" vertical="center" wrapText="1"/>
    </xf>
    <xf numFmtId="0" fontId="52" fillId="34" borderId="13" xfId="0" applyFont="1" applyFill="1" applyBorder="1" applyAlignment="1">
      <alignment horizontal="justify" vertical="center" wrapText="1"/>
    </xf>
    <xf numFmtId="49" fontId="51" fillId="0" borderId="14" xfId="58" applyNumberFormat="1" applyFont="1" applyBorder="1" applyAlignment="1">
      <alignment horizontal="center" wrapText="1"/>
      <protection/>
    </xf>
    <xf numFmtId="49" fontId="52" fillId="0" borderId="14" xfId="58" applyNumberFormat="1" applyFont="1" applyBorder="1" applyAlignment="1">
      <alignment horizontal="center" wrapText="1"/>
      <protection/>
    </xf>
    <xf numFmtId="0" fontId="51" fillId="0" borderId="14" xfId="58" applyFont="1" applyBorder="1" applyAlignment="1">
      <alignment horizontal="center" wrapText="1"/>
      <protection/>
    </xf>
    <xf numFmtId="0" fontId="52" fillId="0" borderId="14" xfId="58" applyFont="1" applyBorder="1" applyAlignment="1">
      <alignment horizontal="center" wrapText="1"/>
      <protection/>
    </xf>
    <xf numFmtId="3" fontId="51" fillId="0" borderId="14" xfId="58" applyNumberFormat="1" applyFont="1" applyBorder="1" applyAlignment="1">
      <alignment horizontal="center" wrapText="1"/>
      <protection/>
    </xf>
    <xf numFmtId="0" fontId="51" fillId="0" borderId="14" xfId="58" applyFont="1" applyBorder="1" applyAlignment="1">
      <alignment wrapText="1"/>
      <protection/>
    </xf>
    <xf numFmtId="49" fontId="52" fillId="0" borderId="14" xfId="0" applyNumberFormat="1" applyFont="1" applyBorder="1" applyAlignment="1">
      <alignment horizontal="center"/>
    </xf>
    <xf numFmtId="0" fontId="51" fillId="0" borderId="15" xfId="0" applyFont="1" applyBorder="1" applyAlignment="1">
      <alignment horizontal="right" vertical="top" wrapText="1"/>
    </xf>
    <xf numFmtId="0" fontId="51" fillId="0" borderId="16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4" xfId="34"/>
    <cellStyle name="xl35" xfId="35"/>
    <cellStyle name="xl3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55.7109375" style="0" customWidth="1"/>
    <col min="2" max="2" width="6.00390625" style="0" customWidth="1"/>
    <col min="3" max="3" width="9.421875" style="0" customWidth="1"/>
    <col min="4" max="4" width="14.00390625" style="0" customWidth="1"/>
    <col min="5" max="5" width="5.8515625" style="0" customWidth="1"/>
    <col min="6" max="6" width="15.00390625" style="0" customWidth="1"/>
    <col min="7" max="7" width="14.7109375" style="0" customWidth="1"/>
    <col min="8" max="8" width="15.00390625" style="0" customWidth="1"/>
  </cols>
  <sheetData>
    <row r="1" spans="1:8" ht="15.75">
      <c r="A1" s="40" t="s">
        <v>6</v>
      </c>
      <c r="B1" s="40"/>
      <c r="C1" s="40"/>
      <c r="D1" s="40"/>
      <c r="E1" s="40"/>
      <c r="F1" s="40"/>
      <c r="G1" s="40"/>
      <c r="H1" s="40"/>
    </row>
    <row r="2" spans="1:8" ht="15.75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2.75">
      <c r="A3" s="43" t="s">
        <v>3</v>
      </c>
      <c r="B3" s="43"/>
      <c r="C3" s="43"/>
      <c r="D3" s="43"/>
      <c r="E3" s="43"/>
      <c r="F3" s="43"/>
      <c r="G3" s="43"/>
      <c r="H3" s="43"/>
    </row>
    <row r="4" spans="1:8" ht="12.75">
      <c r="A4" s="37" t="s">
        <v>0</v>
      </c>
      <c r="B4" s="37" t="s">
        <v>4</v>
      </c>
      <c r="C4" s="37" t="s">
        <v>7</v>
      </c>
      <c r="D4" s="37" t="s">
        <v>1</v>
      </c>
      <c r="E4" s="1" t="s">
        <v>2</v>
      </c>
      <c r="F4" s="41" t="s">
        <v>5</v>
      </c>
      <c r="G4" s="41" t="s">
        <v>8</v>
      </c>
      <c r="H4" s="41" t="s">
        <v>38</v>
      </c>
    </row>
    <row r="5" spans="1:8" ht="15" customHeight="1">
      <c r="A5" s="38"/>
      <c r="B5" s="38"/>
      <c r="C5" s="39"/>
      <c r="D5" s="39"/>
      <c r="E5" s="2"/>
      <c r="F5" s="42"/>
      <c r="G5" s="42"/>
      <c r="H5" s="42"/>
    </row>
    <row r="6" spans="1:8" ht="12.75">
      <c r="A6" s="3" t="s">
        <v>39</v>
      </c>
      <c r="B6" s="4">
        <v>934</v>
      </c>
      <c r="C6" s="10" t="s">
        <v>9</v>
      </c>
      <c r="D6" s="5"/>
      <c r="E6" s="5"/>
      <c r="F6" s="6">
        <f>F7+F43+F56+F88+F175+F180</f>
        <v>46460800</v>
      </c>
      <c r="G6" s="6">
        <f>G7+G43+G56+G88+G175+G180</f>
        <v>45631900</v>
      </c>
      <c r="H6" s="7">
        <f>H7+H43+H56+H88+H175+H180</f>
        <v>49189100</v>
      </c>
    </row>
    <row r="7" spans="1:8" ht="12.75">
      <c r="A7" s="8" t="s">
        <v>40</v>
      </c>
      <c r="B7" s="9">
        <v>934</v>
      </c>
      <c r="C7" s="10" t="s">
        <v>10</v>
      </c>
      <c r="D7" s="10"/>
      <c r="E7" s="11"/>
      <c r="F7" s="12">
        <f>F8+F12+F16</f>
        <v>3533000</v>
      </c>
      <c r="G7" s="12">
        <f>G8+G12+G16</f>
        <v>4280680</v>
      </c>
      <c r="H7" s="12">
        <f>H8+H12+H16</f>
        <v>5299205</v>
      </c>
    </row>
    <row r="8" spans="1:8" ht="38.25">
      <c r="A8" s="8" t="s">
        <v>41</v>
      </c>
      <c r="B8" s="9">
        <v>934</v>
      </c>
      <c r="C8" s="13" t="s">
        <v>11</v>
      </c>
      <c r="D8" s="10"/>
      <c r="E8" s="11"/>
      <c r="F8" s="14">
        <f>F9</f>
        <v>261900</v>
      </c>
      <c r="G8" s="14">
        <f>G9</f>
        <v>0</v>
      </c>
      <c r="H8" s="14">
        <f>H9</f>
        <v>0</v>
      </c>
    </row>
    <row r="9" spans="1:8" ht="51">
      <c r="A9" s="8" t="s">
        <v>42</v>
      </c>
      <c r="B9" s="9">
        <v>934</v>
      </c>
      <c r="C9" s="13" t="s">
        <v>11</v>
      </c>
      <c r="D9" s="10" t="s">
        <v>148</v>
      </c>
      <c r="E9" s="11"/>
      <c r="F9" s="14">
        <f>F11</f>
        <v>261900</v>
      </c>
      <c r="G9" s="14">
        <f>G11</f>
        <v>0</v>
      </c>
      <c r="H9" s="14">
        <f>H11</f>
        <v>0</v>
      </c>
    </row>
    <row r="10" spans="1:8" ht="12.75">
      <c r="A10" s="8" t="s">
        <v>43</v>
      </c>
      <c r="B10" s="9">
        <v>934</v>
      </c>
      <c r="C10" s="13" t="s">
        <v>11</v>
      </c>
      <c r="D10" s="10" t="s">
        <v>148</v>
      </c>
      <c r="E10" s="11">
        <v>500</v>
      </c>
      <c r="F10" s="14">
        <f>F11</f>
        <v>261900</v>
      </c>
      <c r="G10" s="14">
        <f>G11</f>
        <v>0</v>
      </c>
      <c r="H10" s="14">
        <f>H11</f>
        <v>0</v>
      </c>
    </row>
    <row r="11" spans="1:8" ht="12.75">
      <c r="A11" s="15" t="s">
        <v>44</v>
      </c>
      <c r="B11" s="18">
        <v>934</v>
      </c>
      <c r="C11" s="33" t="s">
        <v>11</v>
      </c>
      <c r="D11" s="17" t="s">
        <v>148</v>
      </c>
      <c r="E11" s="18">
        <v>540</v>
      </c>
      <c r="F11" s="22">
        <v>261900</v>
      </c>
      <c r="G11" s="22">
        <v>0</v>
      </c>
      <c r="H11" s="22">
        <v>0</v>
      </c>
    </row>
    <row r="12" spans="1:8" ht="12.75">
      <c r="A12" s="20" t="s">
        <v>45</v>
      </c>
      <c r="B12" s="9">
        <v>934</v>
      </c>
      <c r="C12" s="21" t="s">
        <v>12</v>
      </c>
      <c r="D12" s="21"/>
      <c r="E12" s="9"/>
      <c r="F12" s="14">
        <f>F13</f>
        <v>150000</v>
      </c>
      <c r="G12" s="14">
        <f>G13</f>
        <v>150000</v>
      </c>
      <c r="H12" s="14">
        <f>H13</f>
        <v>150000</v>
      </c>
    </row>
    <row r="13" spans="1:8" ht="12.75">
      <c r="A13" s="8" t="s">
        <v>46</v>
      </c>
      <c r="B13" s="9">
        <v>934</v>
      </c>
      <c r="C13" s="21" t="s">
        <v>12</v>
      </c>
      <c r="D13" s="10" t="s">
        <v>149</v>
      </c>
      <c r="E13" s="11"/>
      <c r="F13" s="14">
        <f>F15</f>
        <v>150000</v>
      </c>
      <c r="G13" s="14">
        <f>G15</f>
        <v>150000</v>
      </c>
      <c r="H13" s="14">
        <f>H15</f>
        <v>150000</v>
      </c>
    </row>
    <row r="14" spans="1:8" ht="12.75">
      <c r="A14" s="8" t="s">
        <v>47</v>
      </c>
      <c r="B14" s="9">
        <v>934</v>
      </c>
      <c r="C14" s="21" t="s">
        <v>12</v>
      </c>
      <c r="D14" s="10" t="s">
        <v>149</v>
      </c>
      <c r="E14" s="11">
        <v>800</v>
      </c>
      <c r="F14" s="14">
        <f>F15</f>
        <v>150000</v>
      </c>
      <c r="G14" s="14">
        <f>G15</f>
        <v>150000</v>
      </c>
      <c r="H14" s="14">
        <f>H15</f>
        <v>150000</v>
      </c>
    </row>
    <row r="15" spans="1:8" ht="12.75">
      <c r="A15" s="15" t="s">
        <v>48</v>
      </c>
      <c r="B15" s="16">
        <v>934</v>
      </c>
      <c r="C15" s="24" t="s">
        <v>12</v>
      </c>
      <c r="D15" s="17" t="s">
        <v>149</v>
      </c>
      <c r="E15" s="18">
        <v>870</v>
      </c>
      <c r="F15" s="19">
        <v>150000</v>
      </c>
      <c r="G15" s="19">
        <v>150000</v>
      </c>
      <c r="H15" s="19">
        <v>150000</v>
      </c>
    </row>
    <row r="16" spans="1:8" ht="12.75">
      <c r="A16" s="8" t="s">
        <v>49</v>
      </c>
      <c r="B16" s="9">
        <v>934</v>
      </c>
      <c r="C16" s="10" t="s">
        <v>13</v>
      </c>
      <c r="D16" s="11"/>
      <c r="E16" s="18"/>
      <c r="F16" s="14">
        <f>F26+F17+F40</f>
        <v>3121100</v>
      </c>
      <c r="G16" s="14">
        <f>G26+G17+G40</f>
        <v>4130680</v>
      </c>
      <c r="H16" s="14">
        <f>H26+H17+H40</f>
        <v>5149205</v>
      </c>
    </row>
    <row r="17" spans="1:8" ht="38.25">
      <c r="A17" s="8" t="s">
        <v>50</v>
      </c>
      <c r="B17" s="9">
        <v>934</v>
      </c>
      <c r="C17" s="10" t="s">
        <v>13</v>
      </c>
      <c r="D17" s="10" t="s">
        <v>150</v>
      </c>
      <c r="E17" s="11"/>
      <c r="F17" s="12">
        <f>F18+F22</f>
        <v>200000</v>
      </c>
      <c r="G17" s="12">
        <f>G18+G22</f>
        <v>500000</v>
      </c>
      <c r="H17" s="12">
        <f>H18+H22</f>
        <v>600000</v>
      </c>
    </row>
    <row r="18" spans="1:8" ht="38.25">
      <c r="A18" s="8" t="s">
        <v>51</v>
      </c>
      <c r="B18" s="9">
        <v>934</v>
      </c>
      <c r="C18" s="10" t="s">
        <v>13</v>
      </c>
      <c r="D18" s="10" t="s">
        <v>151</v>
      </c>
      <c r="E18" s="11"/>
      <c r="F18" s="12">
        <f aca="true" t="shared" si="0" ref="F18:H20">F19</f>
        <v>50000</v>
      </c>
      <c r="G18" s="12">
        <f t="shared" si="0"/>
        <v>200000</v>
      </c>
      <c r="H18" s="12">
        <f t="shared" si="0"/>
        <v>300000</v>
      </c>
    </row>
    <row r="19" spans="1:8" ht="38.25">
      <c r="A19" s="8" t="s">
        <v>52</v>
      </c>
      <c r="B19" s="9">
        <v>934</v>
      </c>
      <c r="C19" s="10" t="s">
        <v>13</v>
      </c>
      <c r="D19" s="10" t="s">
        <v>152</v>
      </c>
      <c r="E19" s="11"/>
      <c r="F19" s="12">
        <f t="shared" si="0"/>
        <v>50000</v>
      </c>
      <c r="G19" s="12">
        <f t="shared" si="0"/>
        <v>200000</v>
      </c>
      <c r="H19" s="12">
        <f t="shared" si="0"/>
        <v>300000</v>
      </c>
    </row>
    <row r="20" spans="1:8" ht="25.5">
      <c r="A20" s="8" t="s">
        <v>53</v>
      </c>
      <c r="B20" s="9">
        <v>934</v>
      </c>
      <c r="C20" s="10" t="s">
        <v>13</v>
      </c>
      <c r="D20" s="10" t="s">
        <v>152</v>
      </c>
      <c r="E20" s="11">
        <v>200</v>
      </c>
      <c r="F20" s="12">
        <f t="shared" si="0"/>
        <v>50000</v>
      </c>
      <c r="G20" s="12">
        <f t="shared" si="0"/>
        <v>200000</v>
      </c>
      <c r="H20" s="12">
        <f t="shared" si="0"/>
        <v>300000</v>
      </c>
    </row>
    <row r="21" spans="1:8" ht="25.5">
      <c r="A21" s="15" t="s">
        <v>54</v>
      </c>
      <c r="B21" s="16">
        <v>934</v>
      </c>
      <c r="C21" s="17" t="s">
        <v>13</v>
      </c>
      <c r="D21" s="17" t="s">
        <v>152</v>
      </c>
      <c r="E21" s="18">
        <v>240</v>
      </c>
      <c r="F21" s="22">
        <v>50000</v>
      </c>
      <c r="G21" s="22">
        <v>200000</v>
      </c>
      <c r="H21" s="22">
        <v>300000</v>
      </c>
    </row>
    <row r="22" spans="1:8" ht="38.25">
      <c r="A22" s="8" t="s">
        <v>55</v>
      </c>
      <c r="B22" s="9">
        <v>934</v>
      </c>
      <c r="C22" s="10" t="s">
        <v>13</v>
      </c>
      <c r="D22" s="10" t="s">
        <v>153</v>
      </c>
      <c r="E22" s="11"/>
      <c r="F22" s="12">
        <f aca="true" t="shared" si="1" ref="F22:H24">F23</f>
        <v>150000</v>
      </c>
      <c r="G22" s="12">
        <f t="shared" si="1"/>
        <v>300000</v>
      </c>
      <c r="H22" s="12">
        <f t="shared" si="1"/>
        <v>300000</v>
      </c>
    </row>
    <row r="23" spans="1:8" ht="38.25">
      <c r="A23" s="8" t="s">
        <v>52</v>
      </c>
      <c r="B23" s="9">
        <v>934</v>
      </c>
      <c r="C23" s="10" t="s">
        <v>13</v>
      </c>
      <c r="D23" s="10" t="s">
        <v>154</v>
      </c>
      <c r="E23" s="11"/>
      <c r="F23" s="12">
        <f t="shared" si="1"/>
        <v>150000</v>
      </c>
      <c r="G23" s="12">
        <f t="shared" si="1"/>
        <v>300000</v>
      </c>
      <c r="H23" s="12">
        <f t="shared" si="1"/>
        <v>300000</v>
      </c>
    </row>
    <row r="24" spans="1:8" ht="25.5">
      <c r="A24" s="8" t="s">
        <v>53</v>
      </c>
      <c r="B24" s="9">
        <v>934</v>
      </c>
      <c r="C24" s="10" t="s">
        <v>13</v>
      </c>
      <c r="D24" s="10" t="s">
        <v>154</v>
      </c>
      <c r="E24" s="11">
        <v>200</v>
      </c>
      <c r="F24" s="12">
        <f t="shared" si="1"/>
        <v>150000</v>
      </c>
      <c r="G24" s="12">
        <f t="shared" si="1"/>
        <v>300000</v>
      </c>
      <c r="H24" s="12">
        <f t="shared" si="1"/>
        <v>300000</v>
      </c>
    </row>
    <row r="25" spans="1:8" ht="25.5">
      <c r="A25" s="15" t="s">
        <v>54</v>
      </c>
      <c r="B25" s="16">
        <v>934</v>
      </c>
      <c r="C25" s="17" t="s">
        <v>13</v>
      </c>
      <c r="D25" s="17" t="s">
        <v>154</v>
      </c>
      <c r="E25" s="18">
        <v>240</v>
      </c>
      <c r="F25" s="22">
        <v>150000</v>
      </c>
      <c r="G25" s="22">
        <v>300000</v>
      </c>
      <c r="H25" s="22">
        <v>300000</v>
      </c>
    </row>
    <row r="26" spans="1:8" ht="38.25">
      <c r="A26" s="20" t="s">
        <v>56</v>
      </c>
      <c r="B26" s="9">
        <v>934</v>
      </c>
      <c r="C26" s="10" t="s">
        <v>13</v>
      </c>
      <c r="D26" s="10" t="s">
        <v>155</v>
      </c>
      <c r="E26" s="9"/>
      <c r="F26" s="14">
        <f>F27+F33</f>
        <v>2921100</v>
      </c>
      <c r="G26" s="14">
        <f>G27+G33</f>
        <v>2540000</v>
      </c>
      <c r="H26" s="14">
        <f>H27+H33</f>
        <v>2190000</v>
      </c>
    </row>
    <row r="27" spans="1:8" ht="38.25">
      <c r="A27" s="8" t="s">
        <v>57</v>
      </c>
      <c r="B27" s="11">
        <v>934</v>
      </c>
      <c r="C27" s="10" t="s">
        <v>13</v>
      </c>
      <c r="D27" s="10" t="s">
        <v>156</v>
      </c>
      <c r="E27" s="11"/>
      <c r="F27" s="12">
        <f>F28</f>
        <v>610000</v>
      </c>
      <c r="G27" s="12">
        <f>G28</f>
        <v>860000</v>
      </c>
      <c r="H27" s="12">
        <f>H28</f>
        <v>1110000</v>
      </c>
    </row>
    <row r="28" spans="1:8" ht="38.25">
      <c r="A28" s="8" t="s">
        <v>58</v>
      </c>
      <c r="B28" s="11">
        <v>934</v>
      </c>
      <c r="C28" s="10" t="s">
        <v>13</v>
      </c>
      <c r="D28" s="10" t="s">
        <v>157</v>
      </c>
      <c r="E28" s="11"/>
      <c r="F28" s="12">
        <f>F29+F31</f>
        <v>610000</v>
      </c>
      <c r="G28" s="12">
        <f>G29+G31</f>
        <v>860000</v>
      </c>
      <c r="H28" s="12">
        <f>H29+H31</f>
        <v>1110000</v>
      </c>
    </row>
    <row r="29" spans="1:8" ht="25.5">
      <c r="A29" s="20" t="s">
        <v>53</v>
      </c>
      <c r="B29" s="9">
        <v>934</v>
      </c>
      <c r="C29" s="10" t="s">
        <v>13</v>
      </c>
      <c r="D29" s="10" t="s">
        <v>157</v>
      </c>
      <c r="E29" s="9">
        <v>200</v>
      </c>
      <c r="F29" s="14">
        <f>F30</f>
        <v>360000</v>
      </c>
      <c r="G29" s="14">
        <f>G30</f>
        <v>360000</v>
      </c>
      <c r="H29" s="14">
        <f>H30</f>
        <v>360000</v>
      </c>
    </row>
    <row r="30" spans="1:8" ht="25.5">
      <c r="A30" s="23" t="s">
        <v>54</v>
      </c>
      <c r="B30" s="16">
        <v>934</v>
      </c>
      <c r="C30" s="17" t="s">
        <v>13</v>
      </c>
      <c r="D30" s="17" t="s">
        <v>157</v>
      </c>
      <c r="E30" s="16">
        <v>240</v>
      </c>
      <c r="F30" s="19">
        <v>360000</v>
      </c>
      <c r="G30" s="19">
        <v>360000</v>
      </c>
      <c r="H30" s="19">
        <v>360000</v>
      </c>
    </row>
    <row r="31" spans="1:8" ht="12.75">
      <c r="A31" s="20" t="s">
        <v>59</v>
      </c>
      <c r="B31" s="9">
        <v>934</v>
      </c>
      <c r="C31" s="10" t="s">
        <v>13</v>
      </c>
      <c r="D31" s="10" t="s">
        <v>157</v>
      </c>
      <c r="E31" s="9">
        <v>300</v>
      </c>
      <c r="F31" s="14">
        <f>F32</f>
        <v>250000</v>
      </c>
      <c r="G31" s="14">
        <f>G32</f>
        <v>500000</v>
      </c>
      <c r="H31" s="14">
        <f>H32</f>
        <v>750000</v>
      </c>
    </row>
    <row r="32" spans="1:8" ht="12.75">
      <c r="A32" s="23" t="s">
        <v>60</v>
      </c>
      <c r="B32" s="16">
        <v>934</v>
      </c>
      <c r="C32" s="17" t="s">
        <v>13</v>
      </c>
      <c r="D32" s="17" t="s">
        <v>157</v>
      </c>
      <c r="E32" s="16">
        <v>360</v>
      </c>
      <c r="F32" s="19">
        <v>250000</v>
      </c>
      <c r="G32" s="19">
        <v>500000</v>
      </c>
      <c r="H32" s="19">
        <v>750000</v>
      </c>
    </row>
    <row r="33" spans="1:8" ht="25.5">
      <c r="A33" s="20" t="s">
        <v>61</v>
      </c>
      <c r="B33" s="9">
        <v>934</v>
      </c>
      <c r="C33" s="10" t="s">
        <v>13</v>
      </c>
      <c r="D33" s="10" t="s">
        <v>158</v>
      </c>
      <c r="E33" s="9"/>
      <c r="F33" s="14">
        <f>F34</f>
        <v>2311100</v>
      </c>
      <c r="G33" s="14">
        <f>G34</f>
        <v>1680000</v>
      </c>
      <c r="H33" s="14">
        <f>H34</f>
        <v>1080000</v>
      </c>
    </row>
    <row r="34" spans="1:8" ht="38.25">
      <c r="A34" s="20" t="s">
        <v>58</v>
      </c>
      <c r="B34" s="9">
        <v>934</v>
      </c>
      <c r="C34" s="10" t="s">
        <v>13</v>
      </c>
      <c r="D34" s="10" t="s">
        <v>159</v>
      </c>
      <c r="E34" s="9"/>
      <c r="F34" s="14">
        <f>F35+F37</f>
        <v>2311100</v>
      </c>
      <c r="G34" s="14">
        <f>G35+G37</f>
        <v>1680000</v>
      </c>
      <c r="H34" s="14">
        <f>H35+H37</f>
        <v>1080000</v>
      </c>
    </row>
    <row r="35" spans="1:8" ht="25.5">
      <c r="A35" s="20" t="s">
        <v>53</v>
      </c>
      <c r="B35" s="9">
        <v>934</v>
      </c>
      <c r="C35" s="10" t="s">
        <v>13</v>
      </c>
      <c r="D35" s="10" t="s">
        <v>159</v>
      </c>
      <c r="E35" s="9">
        <v>200</v>
      </c>
      <c r="F35" s="14">
        <f>F36</f>
        <v>2131100</v>
      </c>
      <c r="G35" s="14">
        <f>G36</f>
        <v>1500000</v>
      </c>
      <c r="H35" s="14">
        <f>H36</f>
        <v>900000</v>
      </c>
    </row>
    <row r="36" spans="1:8" ht="25.5">
      <c r="A36" s="23" t="s">
        <v>54</v>
      </c>
      <c r="B36" s="16">
        <v>934</v>
      </c>
      <c r="C36" s="10" t="s">
        <v>13</v>
      </c>
      <c r="D36" s="17" t="s">
        <v>159</v>
      </c>
      <c r="E36" s="16">
        <v>240</v>
      </c>
      <c r="F36" s="19">
        <v>2131100</v>
      </c>
      <c r="G36" s="19">
        <v>1500000</v>
      </c>
      <c r="H36" s="19">
        <v>900000</v>
      </c>
    </row>
    <row r="37" spans="1:8" ht="12.75">
      <c r="A37" s="8" t="s">
        <v>47</v>
      </c>
      <c r="B37" s="9">
        <v>934</v>
      </c>
      <c r="C37" s="10" t="s">
        <v>13</v>
      </c>
      <c r="D37" s="10" t="s">
        <v>159</v>
      </c>
      <c r="E37" s="9">
        <v>800</v>
      </c>
      <c r="F37" s="14">
        <f>F38+F39</f>
        <v>180000</v>
      </c>
      <c r="G37" s="14">
        <f>G38+G39</f>
        <v>180000</v>
      </c>
      <c r="H37" s="14">
        <f>H38+H39</f>
        <v>180000</v>
      </c>
    </row>
    <row r="38" spans="1:8" ht="12.75">
      <c r="A38" s="25" t="s">
        <v>62</v>
      </c>
      <c r="B38" s="16">
        <v>934</v>
      </c>
      <c r="C38" s="17" t="s">
        <v>13</v>
      </c>
      <c r="D38" s="17" t="s">
        <v>159</v>
      </c>
      <c r="E38" s="16">
        <v>830</v>
      </c>
      <c r="F38" s="19">
        <v>100000</v>
      </c>
      <c r="G38" s="19">
        <v>100000</v>
      </c>
      <c r="H38" s="19">
        <v>100000</v>
      </c>
    </row>
    <row r="39" spans="1:8" ht="12.75">
      <c r="A39" s="26" t="s">
        <v>63</v>
      </c>
      <c r="B39" s="16">
        <v>934</v>
      </c>
      <c r="C39" s="17" t="s">
        <v>13</v>
      </c>
      <c r="D39" s="17" t="s">
        <v>159</v>
      </c>
      <c r="E39" s="16">
        <v>850</v>
      </c>
      <c r="F39" s="19">
        <v>80000</v>
      </c>
      <c r="G39" s="19">
        <v>80000</v>
      </c>
      <c r="H39" s="19">
        <v>80000</v>
      </c>
    </row>
    <row r="40" spans="1:8" ht="12.75">
      <c r="A40" s="8" t="s">
        <v>64</v>
      </c>
      <c r="B40" s="9">
        <v>934</v>
      </c>
      <c r="C40" s="10" t="s">
        <v>13</v>
      </c>
      <c r="D40" s="10" t="s">
        <v>160</v>
      </c>
      <c r="E40" s="11"/>
      <c r="F40" s="14">
        <f>F42</f>
        <v>0</v>
      </c>
      <c r="G40" s="14">
        <f>G42</f>
        <v>1090680</v>
      </c>
      <c r="H40" s="14">
        <f>H42</f>
        <v>2359205</v>
      </c>
    </row>
    <row r="41" spans="1:8" ht="12.75">
      <c r="A41" s="8" t="s">
        <v>47</v>
      </c>
      <c r="B41" s="9">
        <v>934</v>
      </c>
      <c r="C41" s="10" t="s">
        <v>13</v>
      </c>
      <c r="D41" s="10" t="s">
        <v>160</v>
      </c>
      <c r="E41" s="11">
        <v>800</v>
      </c>
      <c r="F41" s="14">
        <f>F42</f>
        <v>0</v>
      </c>
      <c r="G41" s="14">
        <f>G42</f>
        <v>1090680</v>
      </c>
      <c r="H41" s="14">
        <f>H42</f>
        <v>2359205</v>
      </c>
    </row>
    <row r="42" spans="1:8" ht="12.75">
      <c r="A42" s="15" t="s">
        <v>48</v>
      </c>
      <c r="B42" s="16">
        <v>934</v>
      </c>
      <c r="C42" s="17" t="s">
        <v>13</v>
      </c>
      <c r="D42" s="17" t="s">
        <v>160</v>
      </c>
      <c r="E42" s="18">
        <v>870</v>
      </c>
      <c r="F42" s="19">
        <v>0</v>
      </c>
      <c r="G42" s="19">
        <v>1090680</v>
      </c>
      <c r="H42" s="19">
        <v>2359205</v>
      </c>
    </row>
    <row r="43" spans="1:8" ht="12.75">
      <c r="A43" s="20" t="s">
        <v>65</v>
      </c>
      <c r="B43" s="9">
        <v>934</v>
      </c>
      <c r="C43" s="21" t="s">
        <v>15</v>
      </c>
      <c r="D43" s="21"/>
      <c r="E43" s="21"/>
      <c r="F43" s="14">
        <f>F44+F50</f>
        <v>581000</v>
      </c>
      <c r="G43" s="14">
        <f>G44+G50</f>
        <v>1648000</v>
      </c>
      <c r="H43" s="14">
        <f>H44+H50</f>
        <v>1648000</v>
      </c>
    </row>
    <row r="44" spans="1:8" ht="12.75">
      <c r="A44" s="20" t="s">
        <v>66</v>
      </c>
      <c r="B44" s="9">
        <v>934</v>
      </c>
      <c r="C44" s="21" t="s">
        <v>16</v>
      </c>
      <c r="D44" s="21"/>
      <c r="E44" s="21"/>
      <c r="F44" s="14">
        <f>F45</f>
        <v>231000</v>
      </c>
      <c r="G44" s="14">
        <f>G45</f>
        <v>438000</v>
      </c>
      <c r="H44" s="14">
        <f>H45</f>
        <v>438000</v>
      </c>
    </row>
    <row r="45" spans="1:8" ht="38.25">
      <c r="A45" s="20" t="s">
        <v>67</v>
      </c>
      <c r="B45" s="9">
        <v>934</v>
      </c>
      <c r="C45" s="21" t="s">
        <v>16</v>
      </c>
      <c r="D45" s="21" t="s">
        <v>161</v>
      </c>
      <c r="E45" s="21"/>
      <c r="F45" s="14">
        <f>F47</f>
        <v>231000</v>
      </c>
      <c r="G45" s="14">
        <f>G47</f>
        <v>438000</v>
      </c>
      <c r="H45" s="14">
        <f>H47</f>
        <v>438000</v>
      </c>
    </row>
    <row r="46" spans="1:8" ht="38.25">
      <c r="A46" s="20" t="s">
        <v>68</v>
      </c>
      <c r="B46" s="9">
        <v>934</v>
      </c>
      <c r="C46" s="21" t="s">
        <v>16</v>
      </c>
      <c r="D46" s="21" t="s">
        <v>162</v>
      </c>
      <c r="E46" s="21"/>
      <c r="F46" s="14">
        <f>F47</f>
        <v>231000</v>
      </c>
      <c r="G46" s="14">
        <f>G47</f>
        <v>438000</v>
      </c>
      <c r="H46" s="14">
        <f>H47</f>
        <v>438000</v>
      </c>
    </row>
    <row r="47" spans="1:8" ht="38.25">
      <c r="A47" s="8" t="s">
        <v>69</v>
      </c>
      <c r="B47" s="11">
        <v>934</v>
      </c>
      <c r="C47" s="10" t="s">
        <v>16</v>
      </c>
      <c r="D47" s="10" t="s">
        <v>163</v>
      </c>
      <c r="E47" s="10"/>
      <c r="F47" s="12">
        <f>F49</f>
        <v>231000</v>
      </c>
      <c r="G47" s="12">
        <f>G49</f>
        <v>438000</v>
      </c>
      <c r="H47" s="12">
        <f>H49</f>
        <v>438000</v>
      </c>
    </row>
    <row r="48" spans="1:8" ht="25.5">
      <c r="A48" s="8" t="s">
        <v>53</v>
      </c>
      <c r="B48" s="11">
        <v>934</v>
      </c>
      <c r="C48" s="10" t="s">
        <v>16</v>
      </c>
      <c r="D48" s="10" t="s">
        <v>163</v>
      </c>
      <c r="E48" s="10" t="s">
        <v>34</v>
      </c>
      <c r="F48" s="12">
        <f>F49</f>
        <v>231000</v>
      </c>
      <c r="G48" s="12">
        <f>G49</f>
        <v>438000</v>
      </c>
      <c r="H48" s="12">
        <f>H49</f>
        <v>438000</v>
      </c>
    </row>
    <row r="49" spans="1:8" ht="25.5">
      <c r="A49" s="15" t="s">
        <v>54</v>
      </c>
      <c r="B49" s="16">
        <v>934</v>
      </c>
      <c r="C49" s="24" t="s">
        <v>16</v>
      </c>
      <c r="D49" s="24" t="s">
        <v>163</v>
      </c>
      <c r="E49" s="24" t="s">
        <v>14</v>
      </c>
      <c r="F49" s="19">
        <v>231000</v>
      </c>
      <c r="G49" s="19">
        <v>438000</v>
      </c>
      <c r="H49" s="19">
        <v>438000</v>
      </c>
    </row>
    <row r="50" spans="1:8" ht="25.5">
      <c r="A50" s="8" t="s">
        <v>70</v>
      </c>
      <c r="B50" s="9">
        <v>934</v>
      </c>
      <c r="C50" s="21" t="s">
        <v>17</v>
      </c>
      <c r="D50" s="24"/>
      <c r="E50" s="24"/>
      <c r="F50" s="14">
        <f aca="true" t="shared" si="2" ref="F50:H54">F51</f>
        <v>350000</v>
      </c>
      <c r="G50" s="14">
        <f t="shared" si="2"/>
        <v>1210000</v>
      </c>
      <c r="H50" s="14">
        <f t="shared" si="2"/>
        <v>1210000</v>
      </c>
    </row>
    <row r="51" spans="1:8" ht="38.25">
      <c r="A51" s="8" t="s">
        <v>71</v>
      </c>
      <c r="B51" s="9">
        <v>934</v>
      </c>
      <c r="C51" s="21" t="s">
        <v>17</v>
      </c>
      <c r="D51" s="21" t="s">
        <v>164</v>
      </c>
      <c r="E51" s="24"/>
      <c r="F51" s="14">
        <f t="shared" si="2"/>
        <v>350000</v>
      </c>
      <c r="G51" s="14">
        <f t="shared" si="2"/>
        <v>1210000</v>
      </c>
      <c r="H51" s="14">
        <f t="shared" si="2"/>
        <v>1210000</v>
      </c>
    </row>
    <row r="52" spans="1:8" ht="25.5">
      <c r="A52" s="8" t="s">
        <v>72</v>
      </c>
      <c r="B52" s="9">
        <v>934</v>
      </c>
      <c r="C52" s="21" t="s">
        <v>17</v>
      </c>
      <c r="D52" s="21" t="s">
        <v>165</v>
      </c>
      <c r="E52" s="24"/>
      <c r="F52" s="14">
        <f t="shared" si="2"/>
        <v>350000</v>
      </c>
      <c r="G52" s="14">
        <f t="shared" si="2"/>
        <v>1210000</v>
      </c>
      <c r="H52" s="14">
        <f t="shared" si="2"/>
        <v>1210000</v>
      </c>
    </row>
    <row r="53" spans="1:8" ht="38.25">
      <c r="A53" s="8" t="s">
        <v>73</v>
      </c>
      <c r="B53" s="9">
        <v>934</v>
      </c>
      <c r="C53" s="21" t="s">
        <v>17</v>
      </c>
      <c r="D53" s="21" t="s">
        <v>166</v>
      </c>
      <c r="E53" s="24"/>
      <c r="F53" s="14">
        <f t="shared" si="2"/>
        <v>350000</v>
      </c>
      <c r="G53" s="14">
        <f t="shared" si="2"/>
        <v>1210000</v>
      </c>
      <c r="H53" s="14">
        <f t="shared" si="2"/>
        <v>1210000</v>
      </c>
    </row>
    <row r="54" spans="1:8" ht="25.5">
      <c r="A54" s="8" t="s">
        <v>53</v>
      </c>
      <c r="B54" s="9">
        <v>934</v>
      </c>
      <c r="C54" s="21" t="s">
        <v>17</v>
      </c>
      <c r="D54" s="21" t="s">
        <v>166</v>
      </c>
      <c r="E54" s="21" t="s">
        <v>34</v>
      </c>
      <c r="F54" s="14">
        <f t="shared" si="2"/>
        <v>350000</v>
      </c>
      <c r="G54" s="14">
        <f t="shared" si="2"/>
        <v>1210000</v>
      </c>
      <c r="H54" s="14">
        <f t="shared" si="2"/>
        <v>1210000</v>
      </c>
    </row>
    <row r="55" spans="1:8" ht="25.5">
      <c r="A55" s="15" t="s">
        <v>54</v>
      </c>
      <c r="B55" s="16">
        <v>934</v>
      </c>
      <c r="C55" s="24" t="s">
        <v>17</v>
      </c>
      <c r="D55" s="24" t="s">
        <v>166</v>
      </c>
      <c r="E55" s="24" t="s">
        <v>14</v>
      </c>
      <c r="F55" s="19">
        <v>350000</v>
      </c>
      <c r="G55" s="19">
        <v>1210000</v>
      </c>
      <c r="H55" s="19">
        <v>1210000</v>
      </c>
    </row>
    <row r="56" spans="1:8" ht="12.75">
      <c r="A56" s="8" t="s">
        <v>74</v>
      </c>
      <c r="B56" s="9">
        <v>934</v>
      </c>
      <c r="C56" s="21" t="s">
        <v>18</v>
      </c>
      <c r="D56" s="24"/>
      <c r="E56" s="24"/>
      <c r="F56" s="14">
        <f>F57+F82</f>
        <v>8699800</v>
      </c>
      <c r="G56" s="14">
        <f>G57+G82</f>
        <v>13278220</v>
      </c>
      <c r="H56" s="14">
        <f>H57+H82</f>
        <v>16096895</v>
      </c>
    </row>
    <row r="57" spans="1:8" ht="12.75">
      <c r="A57" s="8" t="s">
        <v>75</v>
      </c>
      <c r="B57" s="9">
        <v>934</v>
      </c>
      <c r="C57" s="10" t="s">
        <v>19</v>
      </c>
      <c r="D57" s="10"/>
      <c r="E57" s="11"/>
      <c r="F57" s="12">
        <f>F58+F77</f>
        <v>8403800</v>
      </c>
      <c r="G57" s="12">
        <f>G58+G77</f>
        <v>12818220</v>
      </c>
      <c r="H57" s="12">
        <f>H58+H77</f>
        <v>15636895</v>
      </c>
    </row>
    <row r="58" spans="1:8" ht="51">
      <c r="A58" s="20" t="s">
        <v>76</v>
      </c>
      <c r="B58" s="9">
        <v>934</v>
      </c>
      <c r="C58" s="10" t="s">
        <v>19</v>
      </c>
      <c r="D58" s="21" t="s">
        <v>167</v>
      </c>
      <c r="E58" s="11"/>
      <c r="F58" s="12">
        <f>F59+F63+F73</f>
        <v>8403800</v>
      </c>
      <c r="G58" s="12">
        <f>G59+G63+G73</f>
        <v>11858220</v>
      </c>
      <c r="H58" s="12">
        <f>H59+H63+H73</f>
        <v>14626895</v>
      </c>
    </row>
    <row r="59" spans="1:8" ht="25.5">
      <c r="A59" s="20" t="s">
        <v>77</v>
      </c>
      <c r="B59" s="9">
        <v>934</v>
      </c>
      <c r="C59" s="10" t="s">
        <v>19</v>
      </c>
      <c r="D59" s="21" t="s">
        <v>168</v>
      </c>
      <c r="E59" s="11"/>
      <c r="F59" s="12">
        <f>F60</f>
        <v>3691800</v>
      </c>
      <c r="G59" s="12">
        <f>G60</f>
        <v>6126220</v>
      </c>
      <c r="H59" s="12">
        <f>H60</f>
        <v>7450965</v>
      </c>
    </row>
    <row r="60" spans="1:8" ht="38.25">
      <c r="A60" s="20" t="s">
        <v>78</v>
      </c>
      <c r="B60" s="9">
        <v>934</v>
      </c>
      <c r="C60" s="10" t="s">
        <v>19</v>
      </c>
      <c r="D60" s="21" t="s">
        <v>169</v>
      </c>
      <c r="E60" s="11"/>
      <c r="F60" s="12">
        <f aca="true" t="shared" si="3" ref="F60:H61">F61</f>
        <v>3691800</v>
      </c>
      <c r="G60" s="12">
        <f t="shared" si="3"/>
        <v>6126220</v>
      </c>
      <c r="H60" s="12">
        <f t="shared" si="3"/>
        <v>7450965</v>
      </c>
    </row>
    <row r="61" spans="1:8" ht="25.5">
      <c r="A61" s="8" t="s">
        <v>53</v>
      </c>
      <c r="B61" s="9">
        <v>934</v>
      </c>
      <c r="C61" s="10" t="s">
        <v>19</v>
      </c>
      <c r="D61" s="21" t="s">
        <v>169</v>
      </c>
      <c r="E61" s="11">
        <v>200</v>
      </c>
      <c r="F61" s="12">
        <f t="shared" si="3"/>
        <v>3691800</v>
      </c>
      <c r="G61" s="12">
        <f t="shared" si="3"/>
        <v>6126220</v>
      </c>
      <c r="H61" s="12">
        <f t="shared" si="3"/>
        <v>7450965</v>
      </c>
    </row>
    <row r="62" spans="1:8" ht="25.5">
      <c r="A62" s="15" t="s">
        <v>54</v>
      </c>
      <c r="B62" s="16">
        <v>934</v>
      </c>
      <c r="C62" s="17" t="s">
        <v>19</v>
      </c>
      <c r="D62" s="24" t="s">
        <v>169</v>
      </c>
      <c r="E62" s="18">
        <v>240</v>
      </c>
      <c r="F62" s="19">
        <v>3691800</v>
      </c>
      <c r="G62" s="19">
        <v>6126220</v>
      </c>
      <c r="H62" s="19">
        <v>7450965</v>
      </c>
    </row>
    <row r="63" spans="1:8" ht="12.75">
      <c r="A63" s="8" t="s">
        <v>79</v>
      </c>
      <c r="B63" s="11">
        <v>934</v>
      </c>
      <c r="C63" s="10" t="s">
        <v>19</v>
      </c>
      <c r="D63" s="10" t="s">
        <v>170</v>
      </c>
      <c r="E63" s="18"/>
      <c r="F63" s="12">
        <f>F64+F67+F70</f>
        <v>4612000</v>
      </c>
      <c r="G63" s="12">
        <f>G64+G67+G70</f>
        <v>5632000</v>
      </c>
      <c r="H63" s="12">
        <f>H64+H67+H70</f>
        <v>7075930</v>
      </c>
    </row>
    <row r="64" spans="1:8" ht="38.25">
      <c r="A64" s="8" t="s">
        <v>78</v>
      </c>
      <c r="B64" s="11">
        <v>934</v>
      </c>
      <c r="C64" s="10" t="s">
        <v>19</v>
      </c>
      <c r="D64" s="10" t="s">
        <v>171</v>
      </c>
      <c r="E64" s="11"/>
      <c r="F64" s="12">
        <f aca="true" t="shared" si="4" ref="F64:H65">F65</f>
        <v>389894</v>
      </c>
      <c r="G64" s="12">
        <f t="shared" si="4"/>
        <v>3521473</v>
      </c>
      <c r="H64" s="12">
        <f t="shared" si="4"/>
        <v>4965403</v>
      </c>
    </row>
    <row r="65" spans="1:8" ht="25.5">
      <c r="A65" s="8" t="s">
        <v>53</v>
      </c>
      <c r="B65" s="11">
        <v>934</v>
      </c>
      <c r="C65" s="10" t="s">
        <v>19</v>
      </c>
      <c r="D65" s="10" t="s">
        <v>171</v>
      </c>
      <c r="E65" s="11">
        <v>200</v>
      </c>
      <c r="F65" s="12">
        <f t="shared" si="4"/>
        <v>389894</v>
      </c>
      <c r="G65" s="12">
        <f t="shared" si="4"/>
        <v>3521473</v>
      </c>
      <c r="H65" s="12">
        <f t="shared" si="4"/>
        <v>4965403</v>
      </c>
    </row>
    <row r="66" spans="1:8" ht="25.5">
      <c r="A66" s="15" t="s">
        <v>54</v>
      </c>
      <c r="B66" s="18">
        <v>934</v>
      </c>
      <c r="C66" s="17" t="s">
        <v>19</v>
      </c>
      <c r="D66" s="17" t="s">
        <v>171</v>
      </c>
      <c r="E66" s="18">
        <v>240</v>
      </c>
      <c r="F66" s="22">
        <v>389894</v>
      </c>
      <c r="G66" s="22">
        <v>3521473</v>
      </c>
      <c r="H66" s="22">
        <v>4965403</v>
      </c>
    </row>
    <row r="67" spans="1:8" ht="38.25">
      <c r="A67" s="8" t="s">
        <v>80</v>
      </c>
      <c r="B67" s="9">
        <v>934</v>
      </c>
      <c r="C67" s="10" t="s">
        <v>19</v>
      </c>
      <c r="D67" s="27" t="s">
        <v>172</v>
      </c>
      <c r="E67" s="11"/>
      <c r="F67" s="12">
        <f aca="true" t="shared" si="5" ref="F67:H71">F68</f>
        <v>4011000</v>
      </c>
      <c r="G67" s="12">
        <f t="shared" si="5"/>
        <v>2005000</v>
      </c>
      <c r="H67" s="12">
        <f t="shared" si="5"/>
        <v>2005000</v>
      </c>
    </row>
    <row r="68" spans="1:8" ht="25.5">
      <c r="A68" s="8" t="s">
        <v>53</v>
      </c>
      <c r="B68" s="9">
        <v>934</v>
      </c>
      <c r="C68" s="10" t="s">
        <v>19</v>
      </c>
      <c r="D68" s="27" t="s">
        <v>172</v>
      </c>
      <c r="E68" s="11">
        <v>200</v>
      </c>
      <c r="F68" s="12">
        <f t="shared" si="5"/>
        <v>4011000</v>
      </c>
      <c r="G68" s="12">
        <f t="shared" si="5"/>
        <v>2005000</v>
      </c>
      <c r="H68" s="12">
        <f t="shared" si="5"/>
        <v>2005000</v>
      </c>
    </row>
    <row r="69" spans="1:8" ht="25.5">
      <c r="A69" s="15" t="s">
        <v>54</v>
      </c>
      <c r="B69" s="16">
        <v>934</v>
      </c>
      <c r="C69" s="17" t="s">
        <v>19</v>
      </c>
      <c r="D69" s="28" t="s">
        <v>172</v>
      </c>
      <c r="E69" s="18">
        <v>240</v>
      </c>
      <c r="F69" s="22">
        <v>4011000</v>
      </c>
      <c r="G69" s="22">
        <v>2005000</v>
      </c>
      <c r="H69" s="22">
        <v>2005000</v>
      </c>
    </row>
    <row r="70" spans="1:8" ht="25.5">
      <c r="A70" s="8" t="s">
        <v>81</v>
      </c>
      <c r="B70" s="9">
        <v>934</v>
      </c>
      <c r="C70" s="10" t="s">
        <v>19</v>
      </c>
      <c r="D70" s="27" t="s">
        <v>173</v>
      </c>
      <c r="E70" s="11"/>
      <c r="F70" s="12">
        <f t="shared" si="5"/>
        <v>211106</v>
      </c>
      <c r="G70" s="12">
        <f t="shared" si="5"/>
        <v>105527</v>
      </c>
      <c r="H70" s="12">
        <f t="shared" si="5"/>
        <v>105527</v>
      </c>
    </row>
    <row r="71" spans="1:8" ht="25.5">
      <c r="A71" s="8" t="s">
        <v>53</v>
      </c>
      <c r="B71" s="9">
        <v>934</v>
      </c>
      <c r="C71" s="10" t="s">
        <v>19</v>
      </c>
      <c r="D71" s="27" t="s">
        <v>173</v>
      </c>
      <c r="E71" s="11">
        <v>200</v>
      </c>
      <c r="F71" s="12">
        <f t="shared" si="5"/>
        <v>211106</v>
      </c>
      <c r="G71" s="12">
        <f t="shared" si="5"/>
        <v>105527</v>
      </c>
      <c r="H71" s="12">
        <f t="shared" si="5"/>
        <v>105527</v>
      </c>
    </row>
    <row r="72" spans="1:8" ht="25.5">
      <c r="A72" s="15" t="s">
        <v>54</v>
      </c>
      <c r="B72" s="16">
        <v>934</v>
      </c>
      <c r="C72" s="17" t="s">
        <v>19</v>
      </c>
      <c r="D72" s="28" t="s">
        <v>173</v>
      </c>
      <c r="E72" s="18">
        <v>240</v>
      </c>
      <c r="F72" s="22">
        <v>211106</v>
      </c>
      <c r="G72" s="22">
        <v>105527</v>
      </c>
      <c r="H72" s="22">
        <v>105527</v>
      </c>
    </row>
    <row r="73" spans="1:8" ht="12.75">
      <c r="A73" s="8" t="s">
        <v>82</v>
      </c>
      <c r="B73" s="9">
        <v>934</v>
      </c>
      <c r="C73" s="10" t="s">
        <v>19</v>
      </c>
      <c r="D73" s="21" t="s">
        <v>174</v>
      </c>
      <c r="E73" s="11"/>
      <c r="F73" s="12">
        <f aca="true" t="shared" si="6" ref="F73:H75">F74</f>
        <v>100000</v>
      </c>
      <c r="G73" s="12">
        <f t="shared" si="6"/>
        <v>100000</v>
      </c>
      <c r="H73" s="12">
        <f t="shared" si="6"/>
        <v>100000</v>
      </c>
    </row>
    <row r="74" spans="1:8" ht="38.25">
      <c r="A74" s="20" t="s">
        <v>78</v>
      </c>
      <c r="B74" s="9">
        <v>934</v>
      </c>
      <c r="C74" s="10" t="s">
        <v>19</v>
      </c>
      <c r="D74" s="21" t="s">
        <v>175</v>
      </c>
      <c r="E74" s="11"/>
      <c r="F74" s="12">
        <f t="shared" si="6"/>
        <v>100000</v>
      </c>
      <c r="G74" s="12">
        <f t="shared" si="6"/>
        <v>100000</v>
      </c>
      <c r="H74" s="12">
        <f t="shared" si="6"/>
        <v>100000</v>
      </c>
    </row>
    <row r="75" spans="1:8" ht="25.5">
      <c r="A75" s="8" t="s">
        <v>53</v>
      </c>
      <c r="B75" s="9">
        <v>934</v>
      </c>
      <c r="C75" s="10" t="s">
        <v>19</v>
      </c>
      <c r="D75" s="21" t="s">
        <v>175</v>
      </c>
      <c r="E75" s="11">
        <v>200</v>
      </c>
      <c r="F75" s="12">
        <f t="shared" si="6"/>
        <v>100000</v>
      </c>
      <c r="G75" s="12">
        <f t="shared" si="6"/>
        <v>100000</v>
      </c>
      <c r="H75" s="12">
        <f t="shared" si="6"/>
        <v>100000</v>
      </c>
    </row>
    <row r="76" spans="1:8" ht="25.5">
      <c r="A76" s="15" t="s">
        <v>54</v>
      </c>
      <c r="B76" s="16">
        <v>934</v>
      </c>
      <c r="C76" s="17" t="s">
        <v>19</v>
      </c>
      <c r="D76" s="24" t="s">
        <v>175</v>
      </c>
      <c r="E76" s="18">
        <v>240</v>
      </c>
      <c r="F76" s="22">
        <v>100000</v>
      </c>
      <c r="G76" s="22">
        <v>100000</v>
      </c>
      <c r="H76" s="22">
        <v>100000</v>
      </c>
    </row>
    <row r="77" spans="1:8" ht="38.25">
      <c r="A77" s="20" t="s">
        <v>83</v>
      </c>
      <c r="B77" s="9">
        <v>934</v>
      </c>
      <c r="C77" s="10" t="s">
        <v>19</v>
      </c>
      <c r="D77" s="21" t="s">
        <v>176</v>
      </c>
      <c r="E77" s="11"/>
      <c r="F77" s="12">
        <f aca="true" t="shared" si="7" ref="F77:H80">F78</f>
        <v>0</v>
      </c>
      <c r="G77" s="12">
        <f t="shared" si="7"/>
        <v>960000</v>
      </c>
      <c r="H77" s="12">
        <f t="shared" si="7"/>
        <v>1010000</v>
      </c>
    </row>
    <row r="78" spans="1:8" ht="51">
      <c r="A78" s="20" t="s">
        <v>84</v>
      </c>
      <c r="B78" s="9">
        <v>934</v>
      </c>
      <c r="C78" s="10" t="s">
        <v>19</v>
      </c>
      <c r="D78" s="21" t="s">
        <v>177</v>
      </c>
      <c r="E78" s="11"/>
      <c r="F78" s="12">
        <f t="shared" si="7"/>
        <v>0</v>
      </c>
      <c r="G78" s="12">
        <f t="shared" si="7"/>
        <v>960000</v>
      </c>
      <c r="H78" s="12">
        <f t="shared" si="7"/>
        <v>1010000</v>
      </c>
    </row>
    <row r="79" spans="1:8" ht="12.75">
      <c r="A79" s="8" t="s">
        <v>85</v>
      </c>
      <c r="B79" s="11">
        <v>934</v>
      </c>
      <c r="C79" s="10" t="s">
        <v>19</v>
      </c>
      <c r="D79" s="10" t="s">
        <v>178</v>
      </c>
      <c r="E79" s="11"/>
      <c r="F79" s="12">
        <f t="shared" si="7"/>
        <v>0</v>
      </c>
      <c r="G79" s="12">
        <f t="shared" si="7"/>
        <v>960000</v>
      </c>
      <c r="H79" s="12">
        <f t="shared" si="7"/>
        <v>1010000</v>
      </c>
    </row>
    <row r="80" spans="1:8" ht="25.5">
      <c r="A80" s="8" t="s">
        <v>53</v>
      </c>
      <c r="B80" s="11">
        <v>934</v>
      </c>
      <c r="C80" s="10" t="s">
        <v>19</v>
      </c>
      <c r="D80" s="10" t="s">
        <v>178</v>
      </c>
      <c r="E80" s="11">
        <v>200</v>
      </c>
      <c r="F80" s="12">
        <f t="shared" si="7"/>
        <v>0</v>
      </c>
      <c r="G80" s="12">
        <f t="shared" si="7"/>
        <v>960000</v>
      </c>
      <c r="H80" s="12">
        <f t="shared" si="7"/>
        <v>1010000</v>
      </c>
    </row>
    <row r="81" spans="1:8" ht="25.5">
      <c r="A81" s="15" t="s">
        <v>54</v>
      </c>
      <c r="B81" s="16">
        <v>934</v>
      </c>
      <c r="C81" s="17" t="s">
        <v>19</v>
      </c>
      <c r="D81" s="24" t="s">
        <v>178</v>
      </c>
      <c r="E81" s="18">
        <v>240</v>
      </c>
      <c r="F81" s="19">
        <v>0</v>
      </c>
      <c r="G81" s="19">
        <v>960000</v>
      </c>
      <c r="H81" s="19">
        <v>1010000</v>
      </c>
    </row>
    <row r="82" spans="1:8" ht="12.75">
      <c r="A82" s="8" t="s">
        <v>86</v>
      </c>
      <c r="B82" s="9">
        <v>934</v>
      </c>
      <c r="C82" s="10" t="s">
        <v>20</v>
      </c>
      <c r="D82" s="10"/>
      <c r="E82" s="11"/>
      <c r="F82" s="12">
        <f aca="true" t="shared" si="8" ref="F82:H86">F83</f>
        <v>296000</v>
      </c>
      <c r="G82" s="12">
        <f t="shared" si="8"/>
        <v>460000</v>
      </c>
      <c r="H82" s="12">
        <f t="shared" si="8"/>
        <v>460000</v>
      </c>
    </row>
    <row r="83" spans="1:8" ht="38.25">
      <c r="A83" s="20" t="s">
        <v>56</v>
      </c>
      <c r="B83" s="9">
        <v>934</v>
      </c>
      <c r="C83" s="10" t="s">
        <v>20</v>
      </c>
      <c r="D83" s="10" t="s">
        <v>155</v>
      </c>
      <c r="E83" s="9"/>
      <c r="F83" s="14">
        <f t="shared" si="8"/>
        <v>296000</v>
      </c>
      <c r="G83" s="14">
        <f t="shared" si="8"/>
        <v>460000</v>
      </c>
      <c r="H83" s="14">
        <f t="shared" si="8"/>
        <v>460000</v>
      </c>
    </row>
    <row r="84" spans="1:8" ht="38.25">
      <c r="A84" s="20" t="s">
        <v>87</v>
      </c>
      <c r="B84" s="9">
        <v>934</v>
      </c>
      <c r="C84" s="10" t="s">
        <v>20</v>
      </c>
      <c r="D84" s="10" t="s">
        <v>179</v>
      </c>
      <c r="E84" s="9"/>
      <c r="F84" s="14">
        <f t="shared" si="8"/>
        <v>296000</v>
      </c>
      <c r="G84" s="14">
        <f t="shared" si="8"/>
        <v>460000</v>
      </c>
      <c r="H84" s="14">
        <f t="shared" si="8"/>
        <v>460000</v>
      </c>
    </row>
    <row r="85" spans="1:8" ht="38.25">
      <c r="A85" s="20" t="s">
        <v>58</v>
      </c>
      <c r="B85" s="9">
        <v>934</v>
      </c>
      <c r="C85" s="10" t="s">
        <v>20</v>
      </c>
      <c r="D85" s="10" t="s">
        <v>180</v>
      </c>
      <c r="E85" s="9"/>
      <c r="F85" s="14">
        <f t="shared" si="8"/>
        <v>296000</v>
      </c>
      <c r="G85" s="14">
        <f t="shared" si="8"/>
        <v>460000</v>
      </c>
      <c r="H85" s="14">
        <f t="shared" si="8"/>
        <v>460000</v>
      </c>
    </row>
    <row r="86" spans="1:8" ht="25.5">
      <c r="A86" s="20" t="s">
        <v>53</v>
      </c>
      <c r="B86" s="9">
        <v>934</v>
      </c>
      <c r="C86" s="10" t="s">
        <v>20</v>
      </c>
      <c r="D86" s="10" t="s">
        <v>180</v>
      </c>
      <c r="E86" s="9">
        <v>200</v>
      </c>
      <c r="F86" s="14">
        <f t="shared" si="8"/>
        <v>296000</v>
      </c>
      <c r="G86" s="14">
        <f t="shared" si="8"/>
        <v>460000</v>
      </c>
      <c r="H86" s="14">
        <f t="shared" si="8"/>
        <v>460000</v>
      </c>
    </row>
    <row r="87" spans="1:8" ht="25.5">
      <c r="A87" s="15" t="s">
        <v>54</v>
      </c>
      <c r="B87" s="18">
        <v>934</v>
      </c>
      <c r="C87" s="17" t="s">
        <v>20</v>
      </c>
      <c r="D87" s="17" t="s">
        <v>180</v>
      </c>
      <c r="E87" s="18">
        <v>240</v>
      </c>
      <c r="F87" s="22">
        <v>296000</v>
      </c>
      <c r="G87" s="22">
        <v>460000</v>
      </c>
      <c r="H87" s="22">
        <v>460000</v>
      </c>
    </row>
    <row r="88" spans="1:8" ht="12.75">
      <c r="A88" s="8" t="s">
        <v>88</v>
      </c>
      <c r="B88" s="9">
        <v>934</v>
      </c>
      <c r="C88" s="10" t="s">
        <v>21</v>
      </c>
      <c r="D88" s="10"/>
      <c r="E88" s="11"/>
      <c r="F88" s="12">
        <f>F89+F100+F130</f>
        <v>33332000</v>
      </c>
      <c r="G88" s="12">
        <f>G89+G100+G130</f>
        <v>26120000</v>
      </c>
      <c r="H88" s="12">
        <f>H89+H100+H130</f>
        <v>25840000</v>
      </c>
    </row>
    <row r="89" spans="1:8" ht="12.75">
      <c r="A89" s="8" t="s">
        <v>89</v>
      </c>
      <c r="B89" s="9">
        <v>934</v>
      </c>
      <c r="C89" s="10" t="s">
        <v>22</v>
      </c>
      <c r="D89" s="10"/>
      <c r="E89" s="11"/>
      <c r="F89" s="12">
        <f>F90+F95</f>
        <v>4800000</v>
      </c>
      <c r="G89" s="12">
        <f>G90+G95</f>
        <v>4400000</v>
      </c>
      <c r="H89" s="12">
        <f>H90+H95</f>
        <v>2600000</v>
      </c>
    </row>
    <row r="90" spans="1:8" ht="38.25">
      <c r="A90" s="8" t="s">
        <v>90</v>
      </c>
      <c r="B90" s="9">
        <v>934</v>
      </c>
      <c r="C90" s="10" t="s">
        <v>22</v>
      </c>
      <c r="D90" s="10" t="s">
        <v>181</v>
      </c>
      <c r="E90" s="11"/>
      <c r="F90" s="12">
        <f>F92</f>
        <v>2972800</v>
      </c>
      <c r="G90" s="12">
        <f>G92</f>
        <v>2600000</v>
      </c>
      <c r="H90" s="12">
        <f>H92</f>
        <v>2600000</v>
      </c>
    </row>
    <row r="91" spans="1:8" ht="25.5">
      <c r="A91" s="8" t="s">
        <v>91</v>
      </c>
      <c r="B91" s="9">
        <v>934</v>
      </c>
      <c r="C91" s="10" t="s">
        <v>22</v>
      </c>
      <c r="D91" s="10" t="s">
        <v>182</v>
      </c>
      <c r="E91" s="11"/>
      <c r="F91" s="12">
        <f aca="true" t="shared" si="9" ref="F91:H93">F92</f>
        <v>2972800</v>
      </c>
      <c r="G91" s="12">
        <f t="shared" si="9"/>
        <v>2600000</v>
      </c>
      <c r="H91" s="12">
        <f t="shared" si="9"/>
        <v>2600000</v>
      </c>
    </row>
    <row r="92" spans="1:8" ht="38.25">
      <c r="A92" s="8" t="s">
        <v>92</v>
      </c>
      <c r="B92" s="9">
        <v>934</v>
      </c>
      <c r="C92" s="10" t="s">
        <v>22</v>
      </c>
      <c r="D92" s="10" t="s">
        <v>183</v>
      </c>
      <c r="E92" s="11"/>
      <c r="F92" s="12">
        <f t="shared" si="9"/>
        <v>2972800</v>
      </c>
      <c r="G92" s="12">
        <f t="shared" si="9"/>
        <v>2600000</v>
      </c>
      <c r="H92" s="12">
        <f t="shared" si="9"/>
        <v>2600000</v>
      </c>
    </row>
    <row r="93" spans="1:8" ht="25.5">
      <c r="A93" s="8" t="s">
        <v>53</v>
      </c>
      <c r="B93" s="9">
        <v>934</v>
      </c>
      <c r="C93" s="10" t="s">
        <v>22</v>
      </c>
      <c r="D93" s="10" t="s">
        <v>183</v>
      </c>
      <c r="E93" s="10" t="s">
        <v>34</v>
      </c>
      <c r="F93" s="12">
        <f t="shared" si="9"/>
        <v>2972800</v>
      </c>
      <c r="G93" s="12">
        <f t="shared" si="9"/>
        <v>2600000</v>
      </c>
      <c r="H93" s="12">
        <f t="shared" si="9"/>
        <v>2600000</v>
      </c>
    </row>
    <row r="94" spans="1:8" ht="25.5">
      <c r="A94" s="15" t="s">
        <v>54</v>
      </c>
      <c r="B94" s="16">
        <v>934</v>
      </c>
      <c r="C94" s="17" t="s">
        <v>22</v>
      </c>
      <c r="D94" s="17" t="s">
        <v>183</v>
      </c>
      <c r="E94" s="17" t="s">
        <v>14</v>
      </c>
      <c r="F94" s="22">
        <v>2972800</v>
      </c>
      <c r="G94" s="22">
        <v>2600000</v>
      </c>
      <c r="H94" s="22">
        <v>2600000</v>
      </c>
    </row>
    <row r="95" spans="1:8" ht="38.25">
      <c r="A95" s="8" t="s">
        <v>93</v>
      </c>
      <c r="B95" s="9">
        <v>934</v>
      </c>
      <c r="C95" s="10" t="s">
        <v>22</v>
      </c>
      <c r="D95" s="10" t="s">
        <v>184</v>
      </c>
      <c r="E95" s="10"/>
      <c r="F95" s="12">
        <f aca="true" t="shared" si="10" ref="F95:H98">F96</f>
        <v>1827200</v>
      </c>
      <c r="G95" s="12">
        <f t="shared" si="10"/>
        <v>1800000</v>
      </c>
      <c r="H95" s="12">
        <f t="shared" si="10"/>
        <v>0</v>
      </c>
    </row>
    <row r="96" spans="1:8" ht="12.75">
      <c r="A96" s="8" t="s">
        <v>94</v>
      </c>
      <c r="B96" s="11">
        <v>934</v>
      </c>
      <c r="C96" s="10" t="s">
        <v>22</v>
      </c>
      <c r="D96" s="10" t="s">
        <v>185</v>
      </c>
      <c r="E96" s="10"/>
      <c r="F96" s="12">
        <f t="shared" si="10"/>
        <v>1827200</v>
      </c>
      <c r="G96" s="12">
        <f t="shared" si="10"/>
        <v>1800000</v>
      </c>
      <c r="H96" s="12">
        <f t="shared" si="10"/>
        <v>0</v>
      </c>
    </row>
    <row r="97" spans="1:8" ht="12.75">
      <c r="A97" s="8" t="s">
        <v>95</v>
      </c>
      <c r="B97" s="11">
        <v>934</v>
      </c>
      <c r="C97" s="10" t="s">
        <v>22</v>
      </c>
      <c r="D97" s="10" t="s">
        <v>186</v>
      </c>
      <c r="E97" s="10"/>
      <c r="F97" s="12">
        <f t="shared" si="10"/>
        <v>1827200</v>
      </c>
      <c r="G97" s="12">
        <f t="shared" si="10"/>
        <v>1800000</v>
      </c>
      <c r="H97" s="12">
        <f t="shared" si="10"/>
        <v>0</v>
      </c>
    </row>
    <row r="98" spans="1:8" ht="25.5">
      <c r="A98" s="8" t="s">
        <v>96</v>
      </c>
      <c r="B98" s="9">
        <v>934</v>
      </c>
      <c r="C98" s="10" t="s">
        <v>22</v>
      </c>
      <c r="D98" s="10" t="s">
        <v>186</v>
      </c>
      <c r="E98" s="10" t="s">
        <v>35</v>
      </c>
      <c r="F98" s="12">
        <f t="shared" si="10"/>
        <v>1827200</v>
      </c>
      <c r="G98" s="12">
        <f t="shared" si="10"/>
        <v>1800000</v>
      </c>
      <c r="H98" s="12">
        <f t="shared" si="10"/>
        <v>0</v>
      </c>
    </row>
    <row r="99" spans="1:8" ht="12.75">
      <c r="A99" s="15" t="s">
        <v>97</v>
      </c>
      <c r="B99" s="16">
        <v>934</v>
      </c>
      <c r="C99" s="17" t="s">
        <v>22</v>
      </c>
      <c r="D99" s="17" t="s">
        <v>186</v>
      </c>
      <c r="E99" s="17" t="s">
        <v>23</v>
      </c>
      <c r="F99" s="22">
        <v>1827200</v>
      </c>
      <c r="G99" s="22">
        <v>1800000</v>
      </c>
      <c r="H99" s="22">
        <v>0</v>
      </c>
    </row>
    <row r="100" spans="1:8" ht="12.75">
      <c r="A100" s="8" t="s">
        <v>98</v>
      </c>
      <c r="B100" s="9">
        <v>934</v>
      </c>
      <c r="C100" s="10" t="s">
        <v>24</v>
      </c>
      <c r="D100" s="10"/>
      <c r="E100" s="10"/>
      <c r="F100" s="12">
        <f>F101</f>
        <v>6532000</v>
      </c>
      <c r="G100" s="12">
        <f>G101</f>
        <v>5380000</v>
      </c>
      <c r="H100" s="12">
        <f>H101</f>
        <v>6880000</v>
      </c>
    </row>
    <row r="101" spans="1:8" ht="38.25">
      <c r="A101" s="8" t="s">
        <v>99</v>
      </c>
      <c r="B101" s="9">
        <v>934</v>
      </c>
      <c r="C101" s="10" t="s">
        <v>24</v>
      </c>
      <c r="D101" s="10" t="s">
        <v>187</v>
      </c>
      <c r="E101" s="10"/>
      <c r="F101" s="12">
        <f>F102+F111+F116+F125</f>
        <v>6532000</v>
      </c>
      <c r="G101" s="12">
        <f>G102+G111+G116+G125</f>
        <v>5380000</v>
      </c>
      <c r="H101" s="12">
        <f>H102+H111+H116+H125</f>
        <v>6880000</v>
      </c>
    </row>
    <row r="102" spans="1:8" ht="25.5">
      <c r="A102" s="8" t="s">
        <v>100</v>
      </c>
      <c r="B102" s="9">
        <v>934</v>
      </c>
      <c r="C102" s="10" t="s">
        <v>24</v>
      </c>
      <c r="D102" s="10" t="s">
        <v>188</v>
      </c>
      <c r="E102" s="10"/>
      <c r="F102" s="12">
        <f>F103+F107</f>
        <v>2050000</v>
      </c>
      <c r="G102" s="12">
        <f>G103+G107</f>
        <v>3000000</v>
      </c>
      <c r="H102" s="12">
        <f>H103+H107</f>
        <v>4500000</v>
      </c>
    </row>
    <row r="103" spans="1:8" ht="12.75">
      <c r="A103" s="8" t="s">
        <v>101</v>
      </c>
      <c r="B103" s="9">
        <v>934</v>
      </c>
      <c r="C103" s="10" t="s">
        <v>24</v>
      </c>
      <c r="D103" s="10" t="s">
        <v>189</v>
      </c>
      <c r="E103" s="10"/>
      <c r="F103" s="12">
        <f aca="true" t="shared" si="11" ref="F103:H105">F104</f>
        <v>600000</v>
      </c>
      <c r="G103" s="12">
        <f t="shared" si="11"/>
        <v>1000000</v>
      </c>
      <c r="H103" s="12">
        <f t="shared" si="11"/>
        <v>2000000</v>
      </c>
    </row>
    <row r="104" spans="1:8" ht="38.25">
      <c r="A104" s="8" t="s">
        <v>102</v>
      </c>
      <c r="B104" s="9">
        <v>934</v>
      </c>
      <c r="C104" s="10" t="s">
        <v>24</v>
      </c>
      <c r="D104" s="10" t="s">
        <v>190</v>
      </c>
      <c r="E104" s="10"/>
      <c r="F104" s="12">
        <f t="shared" si="11"/>
        <v>600000</v>
      </c>
      <c r="G104" s="12">
        <f t="shared" si="11"/>
        <v>1000000</v>
      </c>
      <c r="H104" s="12">
        <f t="shared" si="11"/>
        <v>2000000</v>
      </c>
    </row>
    <row r="105" spans="1:8" ht="25.5">
      <c r="A105" s="8" t="s">
        <v>53</v>
      </c>
      <c r="B105" s="9">
        <v>934</v>
      </c>
      <c r="C105" s="10" t="s">
        <v>24</v>
      </c>
      <c r="D105" s="10" t="s">
        <v>190</v>
      </c>
      <c r="E105" s="10" t="s">
        <v>34</v>
      </c>
      <c r="F105" s="12">
        <f t="shared" si="11"/>
        <v>600000</v>
      </c>
      <c r="G105" s="12">
        <f t="shared" si="11"/>
        <v>1000000</v>
      </c>
      <c r="H105" s="12">
        <v>2000000</v>
      </c>
    </row>
    <row r="106" spans="1:8" ht="25.5">
      <c r="A106" s="15" t="s">
        <v>54</v>
      </c>
      <c r="B106" s="16">
        <v>934</v>
      </c>
      <c r="C106" s="17" t="s">
        <v>24</v>
      </c>
      <c r="D106" s="17" t="s">
        <v>190</v>
      </c>
      <c r="E106" s="17" t="s">
        <v>14</v>
      </c>
      <c r="F106" s="22">
        <v>600000</v>
      </c>
      <c r="G106" s="22">
        <v>1000000</v>
      </c>
      <c r="H106" s="22">
        <v>2000000</v>
      </c>
    </row>
    <row r="107" spans="1:8" ht="12.75">
      <c r="A107" s="8" t="s">
        <v>103</v>
      </c>
      <c r="B107" s="9">
        <v>934</v>
      </c>
      <c r="C107" s="10" t="s">
        <v>24</v>
      </c>
      <c r="D107" s="10" t="s">
        <v>191</v>
      </c>
      <c r="E107" s="10"/>
      <c r="F107" s="12">
        <f aca="true" t="shared" si="12" ref="F107:H109">F108</f>
        <v>1450000</v>
      </c>
      <c r="G107" s="12">
        <f t="shared" si="12"/>
        <v>2000000</v>
      </c>
      <c r="H107" s="12">
        <f t="shared" si="12"/>
        <v>2500000</v>
      </c>
    </row>
    <row r="108" spans="1:8" ht="38.25">
      <c r="A108" s="8" t="s">
        <v>102</v>
      </c>
      <c r="B108" s="9">
        <v>934</v>
      </c>
      <c r="C108" s="10" t="s">
        <v>24</v>
      </c>
      <c r="D108" s="10" t="s">
        <v>192</v>
      </c>
      <c r="E108" s="10"/>
      <c r="F108" s="12">
        <f t="shared" si="12"/>
        <v>1450000</v>
      </c>
      <c r="G108" s="12">
        <f t="shared" si="12"/>
        <v>2000000</v>
      </c>
      <c r="H108" s="12">
        <f t="shared" si="12"/>
        <v>2500000</v>
      </c>
    </row>
    <row r="109" spans="1:8" ht="25.5">
      <c r="A109" s="8" t="s">
        <v>53</v>
      </c>
      <c r="B109" s="9">
        <v>934</v>
      </c>
      <c r="C109" s="10" t="s">
        <v>24</v>
      </c>
      <c r="D109" s="10" t="s">
        <v>192</v>
      </c>
      <c r="E109" s="10" t="s">
        <v>34</v>
      </c>
      <c r="F109" s="12">
        <f t="shared" si="12"/>
        <v>1450000</v>
      </c>
      <c r="G109" s="12">
        <f t="shared" si="12"/>
        <v>2000000</v>
      </c>
      <c r="H109" s="12">
        <f t="shared" si="12"/>
        <v>2500000</v>
      </c>
    </row>
    <row r="110" spans="1:8" ht="25.5">
      <c r="A110" s="15" t="s">
        <v>54</v>
      </c>
      <c r="B110" s="18">
        <v>934</v>
      </c>
      <c r="C110" s="17" t="s">
        <v>24</v>
      </c>
      <c r="D110" s="17" t="s">
        <v>192</v>
      </c>
      <c r="E110" s="17" t="s">
        <v>14</v>
      </c>
      <c r="F110" s="22">
        <v>1450000</v>
      </c>
      <c r="G110" s="22">
        <v>2000000</v>
      </c>
      <c r="H110" s="22">
        <v>2500000</v>
      </c>
    </row>
    <row r="111" spans="1:8" ht="25.5">
      <c r="A111" s="8" t="s">
        <v>104</v>
      </c>
      <c r="B111" s="9">
        <v>934</v>
      </c>
      <c r="C111" s="10" t="s">
        <v>24</v>
      </c>
      <c r="D111" s="10" t="s">
        <v>193</v>
      </c>
      <c r="E111" s="10"/>
      <c r="F111" s="12">
        <f aca="true" t="shared" si="13" ref="F111:H114">F112</f>
        <v>178800</v>
      </c>
      <c r="G111" s="12">
        <f t="shared" si="13"/>
        <v>200000</v>
      </c>
      <c r="H111" s="12">
        <f t="shared" si="13"/>
        <v>200000</v>
      </c>
    </row>
    <row r="112" spans="1:8" ht="12.75">
      <c r="A112" s="8" t="s">
        <v>105</v>
      </c>
      <c r="B112" s="9">
        <v>934</v>
      </c>
      <c r="C112" s="10" t="s">
        <v>24</v>
      </c>
      <c r="D112" s="10" t="s">
        <v>194</v>
      </c>
      <c r="E112" s="10"/>
      <c r="F112" s="12">
        <f t="shared" si="13"/>
        <v>178800</v>
      </c>
      <c r="G112" s="12">
        <f t="shared" si="13"/>
        <v>200000</v>
      </c>
      <c r="H112" s="12">
        <f t="shared" si="13"/>
        <v>200000</v>
      </c>
    </row>
    <row r="113" spans="1:8" ht="38.25">
      <c r="A113" s="8" t="s">
        <v>106</v>
      </c>
      <c r="B113" s="9">
        <v>934</v>
      </c>
      <c r="C113" s="10" t="s">
        <v>24</v>
      </c>
      <c r="D113" s="10" t="s">
        <v>195</v>
      </c>
      <c r="E113" s="10"/>
      <c r="F113" s="12">
        <f t="shared" si="13"/>
        <v>178800</v>
      </c>
      <c r="G113" s="12">
        <f t="shared" si="13"/>
        <v>200000</v>
      </c>
      <c r="H113" s="12">
        <f t="shared" si="13"/>
        <v>200000</v>
      </c>
    </row>
    <row r="114" spans="1:8" ht="25.5">
      <c r="A114" s="8" t="s">
        <v>53</v>
      </c>
      <c r="B114" s="9">
        <v>934</v>
      </c>
      <c r="C114" s="10" t="s">
        <v>24</v>
      </c>
      <c r="D114" s="10" t="s">
        <v>195</v>
      </c>
      <c r="E114" s="10" t="s">
        <v>34</v>
      </c>
      <c r="F114" s="12">
        <f t="shared" si="13"/>
        <v>178800</v>
      </c>
      <c r="G114" s="12">
        <f t="shared" si="13"/>
        <v>200000</v>
      </c>
      <c r="H114" s="12">
        <f t="shared" si="13"/>
        <v>200000</v>
      </c>
    </row>
    <row r="115" spans="1:8" ht="25.5">
      <c r="A115" s="15" t="s">
        <v>54</v>
      </c>
      <c r="B115" s="18">
        <v>934</v>
      </c>
      <c r="C115" s="17" t="s">
        <v>24</v>
      </c>
      <c r="D115" s="17" t="s">
        <v>195</v>
      </c>
      <c r="E115" s="17" t="s">
        <v>14</v>
      </c>
      <c r="F115" s="22">
        <v>178800</v>
      </c>
      <c r="G115" s="22">
        <v>200000</v>
      </c>
      <c r="H115" s="22">
        <v>200000</v>
      </c>
    </row>
    <row r="116" spans="1:8" ht="38.25">
      <c r="A116" s="8" t="s">
        <v>107</v>
      </c>
      <c r="B116" s="11">
        <v>934</v>
      </c>
      <c r="C116" s="10" t="s">
        <v>24</v>
      </c>
      <c r="D116" s="10" t="s">
        <v>196</v>
      </c>
      <c r="E116" s="10"/>
      <c r="F116" s="12">
        <f>F117+F121</f>
        <v>2384000</v>
      </c>
      <c r="G116" s="12">
        <f>G117+G121</f>
        <v>180000</v>
      </c>
      <c r="H116" s="12">
        <f>H117+H121</f>
        <v>180000</v>
      </c>
    </row>
    <row r="117" spans="1:8" ht="25.5">
      <c r="A117" s="8" t="s">
        <v>108</v>
      </c>
      <c r="B117" s="9">
        <v>934</v>
      </c>
      <c r="C117" s="10" t="s">
        <v>24</v>
      </c>
      <c r="D117" s="10" t="s">
        <v>197</v>
      </c>
      <c r="E117" s="10"/>
      <c r="F117" s="12">
        <f aca="true" t="shared" si="14" ref="F117:H123">F118</f>
        <v>80000</v>
      </c>
      <c r="G117" s="12">
        <f t="shared" si="14"/>
        <v>180000</v>
      </c>
      <c r="H117" s="12">
        <f t="shared" si="14"/>
        <v>180000</v>
      </c>
    </row>
    <row r="118" spans="1:8" ht="25.5">
      <c r="A118" s="8" t="s">
        <v>109</v>
      </c>
      <c r="B118" s="9">
        <v>934</v>
      </c>
      <c r="C118" s="10" t="s">
        <v>24</v>
      </c>
      <c r="D118" s="10" t="s">
        <v>198</v>
      </c>
      <c r="E118" s="10"/>
      <c r="F118" s="12">
        <f t="shared" si="14"/>
        <v>80000</v>
      </c>
      <c r="G118" s="12">
        <f t="shared" si="14"/>
        <v>180000</v>
      </c>
      <c r="H118" s="12">
        <f t="shared" si="14"/>
        <v>180000</v>
      </c>
    </row>
    <row r="119" spans="1:8" ht="38.25">
      <c r="A119" s="8" t="s">
        <v>110</v>
      </c>
      <c r="B119" s="9">
        <v>934</v>
      </c>
      <c r="C119" s="10" t="s">
        <v>24</v>
      </c>
      <c r="D119" s="10" t="s">
        <v>198</v>
      </c>
      <c r="E119" s="10" t="s">
        <v>36</v>
      </c>
      <c r="F119" s="12">
        <f t="shared" si="14"/>
        <v>80000</v>
      </c>
      <c r="G119" s="12">
        <f t="shared" si="14"/>
        <v>180000</v>
      </c>
      <c r="H119" s="12">
        <f t="shared" si="14"/>
        <v>180000</v>
      </c>
    </row>
    <row r="120" spans="1:8" ht="38.25">
      <c r="A120" s="15" t="s">
        <v>111</v>
      </c>
      <c r="B120" s="16">
        <v>934</v>
      </c>
      <c r="C120" s="17" t="s">
        <v>24</v>
      </c>
      <c r="D120" s="17" t="s">
        <v>198</v>
      </c>
      <c r="E120" s="17" t="s">
        <v>25</v>
      </c>
      <c r="F120" s="22">
        <v>80000</v>
      </c>
      <c r="G120" s="22">
        <v>180000</v>
      </c>
      <c r="H120" s="22">
        <v>180000</v>
      </c>
    </row>
    <row r="121" spans="1:8" ht="25.5">
      <c r="A121" s="8" t="s">
        <v>112</v>
      </c>
      <c r="B121" s="9">
        <v>934</v>
      </c>
      <c r="C121" s="10" t="s">
        <v>24</v>
      </c>
      <c r="D121" s="10" t="s">
        <v>199</v>
      </c>
      <c r="E121" s="10"/>
      <c r="F121" s="12">
        <f>F122</f>
        <v>2304000</v>
      </c>
      <c r="G121" s="12">
        <f t="shared" si="14"/>
        <v>0</v>
      </c>
      <c r="H121" s="12">
        <f t="shared" si="14"/>
        <v>0</v>
      </c>
    </row>
    <row r="122" spans="1:8" ht="25.5">
      <c r="A122" s="8" t="s">
        <v>113</v>
      </c>
      <c r="B122" s="9">
        <v>934</v>
      </c>
      <c r="C122" s="10" t="s">
        <v>24</v>
      </c>
      <c r="D122" s="10" t="s">
        <v>200</v>
      </c>
      <c r="E122" s="10"/>
      <c r="F122" s="12">
        <f>F123</f>
        <v>2304000</v>
      </c>
      <c r="G122" s="12">
        <f t="shared" si="14"/>
        <v>0</v>
      </c>
      <c r="H122" s="12">
        <f t="shared" si="14"/>
        <v>0</v>
      </c>
    </row>
    <row r="123" spans="1:8" ht="25.5">
      <c r="A123" s="8" t="s">
        <v>96</v>
      </c>
      <c r="B123" s="9">
        <v>934</v>
      </c>
      <c r="C123" s="10" t="s">
        <v>24</v>
      </c>
      <c r="D123" s="10" t="s">
        <v>200</v>
      </c>
      <c r="E123" s="10" t="s">
        <v>35</v>
      </c>
      <c r="F123" s="12">
        <f>F124</f>
        <v>2304000</v>
      </c>
      <c r="G123" s="12">
        <f t="shared" si="14"/>
        <v>0</v>
      </c>
      <c r="H123" s="12">
        <f t="shared" si="14"/>
        <v>0</v>
      </c>
    </row>
    <row r="124" spans="1:8" ht="12.75">
      <c r="A124" s="15" t="s">
        <v>97</v>
      </c>
      <c r="B124" s="16">
        <v>934</v>
      </c>
      <c r="C124" s="17" t="s">
        <v>24</v>
      </c>
      <c r="D124" s="17" t="s">
        <v>200</v>
      </c>
      <c r="E124" s="17" t="s">
        <v>23</v>
      </c>
      <c r="F124" s="22">
        <v>2304000</v>
      </c>
      <c r="G124" s="22">
        <v>0</v>
      </c>
      <c r="H124" s="22">
        <v>0</v>
      </c>
    </row>
    <row r="125" spans="1:8" ht="25.5">
      <c r="A125" s="8" t="s">
        <v>114</v>
      </c>
      <c r="B125" s="9">
        <v>934</v>
      </c>
      <c r="C125" s="10" t="s">
        <v>24</v>
      </c>
      <c r="D125" s="10" t="s">
        <v>201</v>
      </c>
      <c r="E125" s="10"/>
      <c r="F125" s="12">
        <f aca="true" t="shared" si="15" ref="F125:H128">F126</f>
        <v>1919200</v>
      </c>
      <c r="G125" s="12">
        <f t="shared" si="15"/>
        <v>2000000</v>
      </c>
      <c r="H125" s="12">
        <f t="shared" si="15"/>
        <v>2000000</v>
      </c>
    </row>
    <row r="126" spans="1:8" ht="25.5">
      <c r="A126" s="8" t="s">
        <v>115</v>
      </c>
      <c r="B126" s="9">
        <v>934</v>
      </c>
      <c r="C126" s="10" t="s">
        <v>24</v>
      </c>
      <c r="D126" s="10" t="s">
        <v>202</v>
      </c>
      <c r="E126" s="10"/>
      <c r="F126" s="12">
        <f t="shared" si="15"/>
        <v>1919200</v>
      </c>
      <c r="G126" s="12">
        <f t="shared" si="15"/>
        <v>2000000</v>
      </c>
      <c r="H126" s="12">
        <f t="shared" si="15"/>
        <v>2000000</v>
      </c>
    </row>
    <row r="127" spans="1:8" ht="38.25">
      <c r="A127" s="8" t="s">
        <v>116</v>
      </c>
      <c r="B127" s="9">
        <v>934</v>
      </c>
      <c r="C127" s="10" t="s">
        <v>24</v>
      </c>
      <c r="D127" s="10" t="s">
        <v>203</v>
      </c>
      <c r="E127" s="10"/>
      <c r="F127" s="12">
        <f t="shared" si="15"/>
        <v>1919200</v>
      </c>
      <c r="G127" s="12">
        <f t="shared" si="15"/>
        <v>2000000</v>
      </c>
      <c r="H127" s="12">
        <f t="shared" si="15"/>
        <v>2000000</v>
      </c>
    </row>
    <row r="128" spans="1:8" ht="12.75">
      <c r="A128" s="8" t="s">
        <v>47</v>
      </c>
      <c r="B128" s="9">
        <v>934</v>
      </c>
      <c r="C128" s="10" t="s">
        <v>24</v>
      </c>
      <c r="D128" s="10" t="s">
        <v>204</v>
      </c>
      <c r="E128" s="10" t="s">
        <v>33</v>
      </c>
      <c r="F128" s="12">
        <f t="shared" si="15"/>
        <v>1919200</v>
      </c>
      <c r="G128" s="12">
        <f t="shared" si="15"/>
        <v>2000000</v>
      </c>
      <c r="H128" s="12">
        <f t="shared" si="15"/>
        <v>2000000</v>
      </c>
    </row>
    <row r="129" spans="1:8" ht="38.25">
      <c r="A129" s="15" t="s">
        <v>117</v>
      </c>
      <c r="B129" s="16">
        <v>934</v>
      </c>
      <c r="C129" s="17" t="s">
        <v>24</v>
      </c>
      <c r="D129" s="17" t="s">
        <v>204</v>
      </c>
      <c r="E129" s="17" t="s">
        <v>26</v>
      </c>
      <c r="F129" s="22">
        <v>1919200</v>
      </c>
      <c r="G129" s="22">
        <v>2000000</v>
      </c>
      <c r="H129" s="22">
        <v>2000000</v>
      </c>
    </row>
    <row r="130" spans="1:8" ht="12.75">
      <c r="A130" s="8" t="s">
        <v>118</v>
      </c>
      <c r="B130" s="9">
        <v>934</v>
      </c>
      <c r="C130" s="10" t="s">
        <v>27</v>
      </c>
      <c r="D130" s="10"/>
      <c r="E130" s="10"/>
      <c r="F130" s="12">
        <f>F138+F131</f>
        <v>22000000</v>
      </c>
      <c r="G130" s="12">
        <f>G138+G131</f>
        <v>16340000</v>
      </c>
      <c r="H130" s="12">
        <f>H138+H131</f>
        <v>16360000</v>
      </c>
    </row>
    <row r="131" spans="1:8" ht="38.25">
      <c r="A131" s="8" t="s">
        <v>119</v>
      </c>
      <c r="B131" s="11">
        <v>934</v>
      </c>
      <c r="C131" s="10" t="s">
        <v>27</v>
      </c>
      <c r="D131" s="29" t="s">
        <v>205</v>
      </c>
      <c r="E131" s="27"/>
      <c r="F131" s="12">
        <f>F132</f>
        <v>624815</v>
      </c>
      <c r="G131" s="12">
        <f>G132</f>
        <v>0</v>
      </c>
      <c r="H131" s="12">
        <f>H132</f>
        <v>0</v>
      </c>
    </row>
    <row r="132" spans="1:8" ht="25.5">
      <c r="A132" s="8" t="s">
        <v>120</v>
      </c>
      <c r="B132" s="11">
        <v>934</v>
      </c>
      <c r="C132" s="10" t="s">
        <v>27</v>
      </c>
      <c r="D132" s="29" t="s">
        <v>206</v>
      </c>
      <c r="E132" s="27"/>
      <c r="F132" s="12">
        <f>F133+F136</f>
        <v>624815</v>
      </c>
      <c r="G132" s="12">
        <f>G133+G136</f>
        <v>0</v>
      </c>
      <c r="H132" s="12">
        <f>H133+H136</f>
        <v>0</v>
      </c>
    </row>
    <row r="133" spans="1:8" ht="51">
      <c r="A133" s="8" t="s">
        <v>121</v>
      </c>
      <c r="B133" s="9">
        <v>934</v>
      </c>
      <c r="C133" s="10" t="s">
        <v>27</v>
      </c>
      <c r="D133" s="29" t="s">
        <v>207</v>
      </c>
      <c r="E133" s="27"/>
      <c r="F133" s="12">
        <f aca="true" t="shared" si="16" ref="F133:H136">F134</f>
        <v>332797.32</v>
      </c>
      <c r="G133" s="12">
        <f t="shared" si="16"/>
        <v>0</v>
      </c>
      <c r="H133" s="12">
        <f t="shared" si="16"/>
        <v>0</v>
      </c>
    </row>
    <row r="134" spans="1:8" ht="12.75">
      <c r="A134" s="8" t="s">
        <v>47</v>
      </c>
      <c r="B134" s="9">
        <v>934</v>
      </c>
      <c r="C134" s="10" t="s">
        <v>27</v>
      </c>
      <c r="D134" s="29" t="s">
        <v>207</v>
      </c>
      <c r="E134" s="27">
        <v>800</v>
      </c>
      <c r="F134" s="12">
        <f t="shared" si="16"/>
        <v>332797.32</v>
      </c>
      <c r="G134" s="12">
        <f t="shared" si="16"/>
        <v>0</v>
      </c>
      <c r="H134" s="12">
        <f t="shared" si="16"/>
        <v>0</v>
      </c>
    </row>
    <row r="135" spans="1:8" ht="38.25">
      <c r="A135" s="15" t="s">
        <v>117</v>
      </c>
      <c r="B135" s="16">
        <v>934</v>
      </c>
      <c r="C135" s="17" t="s">
        <v>27</v>
      </c>
      <c r="D135" s="30" t="s">
        <v>207</v>
      </c>
      <c r="E135" s="28">
        <v>810</v>
      </c>
      <c r="F135" s="22">
        <v>332797.32</v>
      </c>
      <c r="G135" s="22">
        <v>0</v>
      </c>
      <c r="H135" s="22">
        <v>0</v>
      </c>
    </row>
    <row r="136" spans="1:8" ht="25.5">
      <c r="A136" s="8" t="s">
        <v>53</v>
      </c>
      <c r="B136" s="9">
        <v>934</v>
      </c>
      <c r="C136" s="10" t="s">
        <v>27</v>
      </c>
      <c r="D136" s="29" t="s">
        <v>207</v>
      </c>
      <c r="E136" s="27" t="s">
        <v>34</v>
      </c>
      <c r="F136" s="12">
        <f t="shared" si="16"/>
        <v>292017.68</v>
      </c>
      <c r="G136" s="12">
        <f t="shared" si="16"/>
        <v>0</v>
      </c>
      <c r="H136" s="12">
        <f t="shared" si="16"/>
        <v>0</v>
      </c>
    </row>
    <row r="137" spans="1:8" ht="25.5">
      <c r="A137" s="15" t="s">
        <v>54</v>
      </c>
      <c r="B137" s="16">
        <v>934</v>
      </c>
      <c r="C137" s="17" t="s">
        <v>27</v>
      </c>
      <c r="D137" s="30" t="s">
        <v>207</v>
      </c>
      <c r="E137" s="28" t="s">
        <v>14</v>
      </c>
      <c r="F137" s="22">
        <v>292017.68</v>
      </c>
      <c r="G137" s="22">
        <v>0</v>
      </c>
      <c r="H137" s="22">
        <v>0</v>
      </c>
    </row>
    <row r="138" spans="1:8" ht="25.5">
      <c r="A138" s="8" t="s">
        <v>122</v>
      </c>
      <c r="B138" s="9">
        <v>934</v>
      </c>
      <c r="C138" s="10" t="s">
        <v>27</v>
      </c>
      <c r="D138" s="31" t="s">
        <v>208</v>
      </c>
      <c r="E138" s="21"/>
      <c r="F138" s="14">
        <f>F139+F152+F157+F170</f>
        <v>21375185</v>
      </c>
      <c r="G138" s="14">
        <f>G139+G152+G157+G170</f>
        <v>16340000</v>
      </c>
      <c r="H138" s="14">
        <f>H139+H152+H157+H170</f>
        <v>16360000</v>
      </c>
    </row>
    <row r="139" spans="1:8" ht="25.5">
      <c r="A139" s="8" t="s">
        <v>123</v>
      </c>
      <c r="B139" s="9">
        <v>934</v>
      </c>
      <c r="C139" s="10" t="s">
        <v>27</v>
      </c>
      <c r="D139" s="29" t="s">
        <v>209</v>
      </c>
      <c r="E139" s="21"/>
      <c r="F139" s="14">
        <f>F140+F144+F148</f>
        <v>10250000</v>
      </c>
      <c r="G139" s="14">
        <f>G140+G144+G148</f>
        <v>10500000</v>
      </c>
      <c r="H139" s="14">
        <f>H140+H144+H148</f>
        <v>10500000</v>
      </c>
    </row>
    <row r="140" spans="1:8" ht="12.75">
      <c r="A140" s="8" t="s">
        <v>124</v>
      </c>
      <c r="B140" s="9">
        <v>934</v>
      </c>
      <c r="C140" s="10" t="s">
        <v>27</v>
      </c>
      <c r="D140" s="29" t="s">
        <v>210</v>
      </c>
      <c r="E140" s="21"/>
      <c r="F140" s="14">
        <f>F142</f>
        <v>8000000</v>
      </c>
      <c r="G140" s="14">
        <f>G142</f>
        <v>8000000</v>
      </c>
      <c r="H140" s="14">
        <f>H142</f>
        <v>8000000</v>
      </c>
    </row>
    <row r="141" spans="1:8" ht="25.5">
      <c r="A141" s="8" t="s">
        <v>125</v>
      </c>
      <c r="B141" s="9">
        <v>934</v>
      </c>
      <c r="C141" s="10" t="s">
        <v>27</v>
      </c>
      <c r="D141" s="29" t="s">
        <v>211</v>
      </c>
      <c r="E141" s="21"/>
      <c r="F141" s="14">
        <f aca="true" t="shared" si="17" ref="F141:H142">F142</f>
        <v>8000000</v>
      </c>
      <c r="G141" s="14">
        <f t="shared" si="17"/>
        <v>8000000</v>
      </c>
      <c r="H141" s="14">
        <f t="shared" si="17"/>
        <v>8000000</v>
      </c>
    </row>
    <row r="142" spans="1:8" ht="25.5">
      <c r="A142" s="8" t="s">
        <v>53</v>
      </c>
      <c r="B142" s="9">
        <v>934</v>
      </c>
      <c r="C142" s="10" t="s">
        <v>27</v>
      </c>
      <c r="D142" s="29" t="s">
        <v>211</v>
      </c>
      <c r="E142" s="10" t="s">
        <v>34</v>
      </c>
      <c r="F142" s="12">
        <f t="shared" si="17"/>
        <v>8000000</v>
      </c>
      <c r="G142" s="12">
        <f t="shared" si="17"/>
        <v>8000000</v>
      </c>
      <c r="H142" s="12">
        <f t="shared" si="17"/>
        <v>8000000</v>
      </c>
    </row>
    <row r="143" spans="1:8" ht="25.5">
      <c r="A143" s="15" t="s">
        <v>54</v>
      </c>
      <c r="B143" s="16">
        <v>934</v>
      </c>
      <c r="C143" s="17" t="s">
        <v>27</v>
      </c>
      <c r="D143" s="30" t="s">
        <v>211</v>
      </c>
      <c r="E143" s="17" t="s">
        <v>14</v>
      </c>
      <c r="F143" s="22">
        <v>8000000</v>
      </c>
      <c r="G143" s="22">
        <v>8000000</v>
      </c>
      <c r="H143" s="22">
        <v>8000000</v>
      </c>
    </row>
    <row r="144" spans="1:8" ht="12.75">
      <c r="A144" s="8" t="s">
        <v>126</v>
      </c>
      <c r="B144" s="9">
        <v>934</v>
      </c>
      <c r="C144" s="10" t="s">
        <v>27</v>
      </c>
      <c r="D144" s="29" t="s">
        <v>212</v>
      </c>
      <c r="E144" s="21"/>
      <c r="F144" s="14">
        <f>F146</f>
        <v>2000000</v>
      </c>
      <c r="G144" s="14">
        <f>G146</f>
        <v>2000000</v>
      </c>
      <c r="H144" s="14">
        <f>H146</f>
        <v>2000000</v>
      </c>
    </row>
    <row r="145" spans="1:8" ht="25.5">
      <c r="A145" s="8" t="s">
        <v>125</v>
      </c>
      <c r="B145" s="9">
        <v>934</v>
      </c>
      <c r="C145" s="10" t="s">
        <v>27</v>
      </c>
      <c r="D145" s="29" t="s">
        <v>213</v>
      </c>
      <c r="E145" s="21"/>
      <c r="F145" s="14">
        <f aca="true" t="shared" si="18" ref="F145:H146">F146</f>
        <v>2000000</v>
      </c>
      <c r="G145" s="14">
        <f t="shared" si="18"/>
        <v>2000000</v>
      </c>
      <c r="H145" s="14">
        <f t="shared" si="18"/>
        <v>2000000</v>
      </c>
    </row>
    <row r="146" spans="1:8" ht="25.5">
      <c r="A146" s="8" t="s">
        <v>53</v>
      </c>
      <c r="B146" s="9">
        <v>934</v>
      </c>
      <c r="C146" s="10" t="s">
        <v>27</v>
      </c>
      <c r="D146" s="29" t="s">
        <v>213</v>
      </c>
      <c r="E146" s="10" t="s">
        <v>34</v>
      </c>
      <c r="F146" s="12">
        <f t="shared" si="18"/>
        <v>2000000</v>
      </c>
      <c r="G146" s="12">
        <f t="shared" si="18"/>
        <v>2000000</v>
      </c>
      <c r="H146" s="12">
        <f t="shared" si="18"/>
        <v>2000000</v>
      </c>
    </row>
    <row r="147" spans="1:8" ht="25.5">
      <c r="A147" s="15" t="s">
        <v>54</v>
      </c>
      <c r="B147" s="16">
        <v>934</v>
      </c>
      <c r="C147" s="17" t="s">
        <v>27</v>
      </c>
      <c r="D147" s="30" t="s">
        <v>213</v>
      </c>
      <c r="E147" s="17" t="s">
        <v>14</v>
      </c>
      <c r="F147" s="22">
        <v>2000000</v>
      </c>
      <c r="G147" s="22">
        <v>2000000</v>
      </c>
      <c r="H147" s="22">
        <v>2000000</v>
      </c>
    </row>
    <row r="148" spans="1:8" ht="25.5">
      <c r="A148" s="8" t="s">
        <v>127</v>
      </c>
      <c r="B148" s="9">
        <v>934</v>
      </c>
      <c r="C148" s="10" t="s">
        <v>27</v>
      </c>
      <c r="D148" s="29" t="s">
        <v>214</v>
      </c>
      <c r="E148" s="21"/>
      <c r="F148" s="14">
        <f>F150</f>
        <v>250000</v>
      </c>
      <c r="G148" s="14">
        <f>G150</f>
        <v>500000</v>
      </c>
      <c r="H148" s="14">
        <f>H150</f>
        <v>500000</v>
      </c>
    </row>
    <row r="149" spans="1:8" ht="25.5">
      <c r="A149" s="8" t="s">
        <v>125</v>
      </c>
      <c r="B149" s="11">
        <v>934</v>
      </c>
      <c r="C149" s="10" t="s">
        <v>27</v>
      </c>
      <c r="D149" s="29" t="s">
        <v>215</v>
      </c>
      <c r="E149" s="10"/>
      <c r="F149" s="12">
        <f aca="true" t="shared" si="19" ref="F149:H150">F150</f>
        <v>250000</v>
      </c>
      <c r="G149" s="12">
        <f t="shared" si="19"/>
        <v>500000</v>
      </c>
      <c r="H149" s="12">
        <f t="shared" si="19"/>
        <v>500000</v>
      </c>
    </row>
    <row r="150" spans="1:8" ht="25.5">
      <c r="A150" s="8" t="s">
        <v>53</v>
      </c>
      <c r="B150" s="11">
        <v>934</v>
      </c>
      <c r="C150" s="10" t="s">
        <v>27</v>
      </c>
      <c r="D150" s="29" t="s">
        <v>215</v>
      </c>
      <c r="E150" s="10" t="s">
        <v>34</v>
      </c>
      <c r="F150" s="12">
        <f t="shared" si="19"/>
        <v>250000</v>
      </c>
      <c r="G150" s="12">
        <f t="shared" si="19"/>
        <v>500000</v>
      </c>
      <c r="H150" s="12">
        <f t="shared" si="19"/>
        <v>500000</v>
      </c>
    </row>
    <row r="151" spans="1:8" ht="25.5">
      <c r="A151" s="15" t="s">
        <v>54</v>
      </c>
      <c r="B151" s="16">
        <v>934</v>
      </c>
      <c r="C151" s="17" t="s">
        <v>27</v>
      </c>
      <c r="D151" s="30" t="s">
        <v>215</v>
      </c>
      <c r="E151" s="17" t="s">
        <v>14</v>
      </c>
      <c r="F151" s="22">
        <v>250000</v>
      </c>
      <c r="G151" s="22">
        <v>500000</v>
      </c>
      <c r="H151" s="22">
        <v>500000</v>
      </c>
    </row>
    <row r="152" spans="1:8" ht="25.5">
      <c r="A152" s="32" t="s">
        <v>128</v>
      </c>
      <c r="B152" s="9">
        <v>934</v>
      </c>
      <c r="C152" s="10" t="s">
        <v>27</v>
      </c>
      <c r="D152" s="29" t="s">
        <v>216</v>
      </c>
      <c r="E152" s="11"/>
      <c r="F152" s="12">
        <f aca="true" t="shared" si="20" ref="F152:H153">F154</f>
        <v>800000</v>
      </c>
      <c r="G152" s="12">
        <f t="shared" si="20"/>
        <v>800000</v>
      </c>
      <c r="H152" s="12">
        <f t="shared" si="20"/>
        <v>800000</v>
      </c>
    </row>
    <row r="153" spans="1:8" ht="12.75">
      <c r="A153" s="32" t="s">
        <v>129</v>
      </c>
      <c r="B153" s="9">
        <v>934</v>
      </c>
      <c r="C153" s="10" t="s">
        <v>27</v>
      </c>
      <c r="D153" s="29" t="s">
        <v>217</v>
      </c>
      <c r="E153" s="11"/>
      <c r="F153" s="12">
        <f t="shared" si="20"/>
        <v>800000</v>
      </c>
      <c r="G153" s="12">
        <f t="shared" si="20"/>
        <v>800000</v>
      </c>
      <c r="H153" s="12">
        <f t="shared" si="20"/>
        <v>800000</v>
      </c>
    </row>
    <row r="154" spans="1:8" ht="38.25">
      <c r="A154" s="32" t="s">
        <v>130</v>
      </c>
      <c r="B154" s="9">
        <v>934</v>
      </c>
      <c r="C154" s="10" t="s">
        <v>27</v>
      </c>
      <c r="D154" s="29" t="s">
        <v>218</v>
      </c>
      <c r="E154" s="11"/>
      <c r="F154" s="12">
        <f aca="true" t="shared" si="21" ref="F154:H155">F155</f>
        <v>800000</v>
      </c>
      <c r="G154" s="12">
        <f t="shared" si="21"/>
        <v>800000</v>
      </c>
      <c r="H154" s="12">
        <f t="shared" si="21"/>
        <v>800000</v>
      </c>
    </row>
    <row r="155" spans="1:8" ht="25.5">
      <c r="A155" s="8" t="s">
        <v>53</v>
      </c>
      <c r="B155" s="9">
        <v>934</v>
      </c>
      <c r="C155" s="10" t="s">
        <v>27</v>
      </c>
      <c r="D155" s="29" t="s">
        <v>218</v>
      </c>
      <c r="E155" s="11">
        <v>200</v>
      </c>
      <c r="F155" s="12">
        <f t="shared" si="21"/>
        <v>800000</v>
      </c>
      <c r="G155" s="12">
        <f t="shared" si="21"/>
        <v>800000</v>
      </c>
      <c r="H155" s="12">
        <f t="shared" si="21"/>
        <v>800000</v>
      </c>
    </row>
    <row r="156" spans="1:8" ht="25.5">
      <c r="A156" s="15" t="s">
        <v>54</v>
      </c>
      <c r="B156" s="16">
        <v>934</v>
      </c>
      <c r="C156" s="17" t="s">
        <v>27</v>
      </c>
      <c r="D156" s="30" t="s">
        <v>218</v>
      </c>
      <c r="E156" s="18">
        <v>240</v>
      </c>
      <c r="F156" s="22">
        <v>800000</v>
      </c>
      <c r="G156" s="22">
        <v>800000</v>
      </c>
      <c r="H156" s="22">
        <v>800000</v>
      </c>
    </row>
    <row r="157" spans="1:8" ht="25.5">
      <c r="A157" s="32" t="s">
        <v>131</v>
      </c>
      <c r="B157" s="11">
        <v>934</v>
      </c>
      <c r="C157" s="10" t="s">
        <v>27</v>
      </c>
      <c r="D157" s="29" t="s">
        <v>219</v>
      </c>
      <c r="E157" s="11"/>
      <c r="F157" s="12">
        <f>F158+F162+F166</f>
        <v>4825185</v>
      </c>
      <c r="G157" s="12">
        <f>G158+G162+G166</f>
        <v>5040000</v>
      </c>
      <c r="H157" s="12">
        <f>H158+H162+H166</f>
        <v>5060000</v>
      </c>
    </row>
    <row r="158" spans="1:8" ht="12.75">
      <c r="A158" s="32" t="s">
        <v>132</v>
      </c>
      <c r="B158" s="11">
        <v>934</v>
      </c>
      <c r="C158" s="10" t="s">
        <v>27</v>
      </c>
      <c r="D158" s="29" t="s">
        <v>220</v>
      </c>
      <c r="E158" s="11"/>
      <c r="F158" s="12">
        <f aca="true" t="shared" si="22" ref="F158:H160">F159</f>
        <v>60000</v>
      </c>
      <c r="G158" s="12">
        <f t="shared" si="22"/>
        <v>60000</v>
      </c>
      <c r="H158" s="12">
        <f t="shared" si="22"/>
        <v>60000</v>
      </c>
    </row>
    <row r="159" spans="1:8" ht="38.25">
      <c r="A159" s="32" t="s">
        <v>133</v>
      </c>
      <c r="B159" s="11">
        <v>934</v>
      </c>
      <c r="C159" s="10" t="s">
        <v>27</v>
      </c>
      <c r="D159" s="29" t="s">
        <v>221</v>
      </c>
      <c r="E159" s="11"/>
      <c r="F159" s="12">
        <f t="shared" si="22"/>
        <v>60000</v>
      </c>
      <c r="G159" s="12">
        <f t="shared" si="22"/>
        <v>60000</v>
      </c>
      <c r="H159" s="12">
        <f t="shared" si="22"/>
        <v>60000</v>
      </c>
    </row>
    <row r="160" spans="1:8" ht="25.5">
      <c r="A160" s="8" t="s">
        <v>53</v>
      </c>
      <c r="B160" s="9">
        <v>934</v>
      </c>
      <c r="C160" s="10" t="s">
        <v>27</v>
      </c>
      <c r="D160" s="29" t="s">
        <v>221</v>
      </c>
      <c r="E160" s="11">
        <v>200</v>
      </c>
      <c r="F160" s="12">
        <f t="shared" si="22"/>
        <v>60000</v>
      </c>
      <c r="G160" s="12">
        <f t="shared" si="22"/>
        <v>60000</v>
      </c>
      <c r="H160" s="12">
        <f t="shared" si="22"/>
        <v>60000</v>
      </c>
    </row>
    <row r="161" spans="1:8" ht="25.5">
      <c r="A161" s="15" t="s">
        <v>54</v>
      </c>
      <c r="B161" s="16">
        <v>934</v>
      </c>
      <c r="C161" s="17" t="s">
        <v>27</v>
      </c>
      <c r="D161" s="30" t="s">
        <v>221</v>
      </c>
      <c r="E161" s="18">
        <v>240</v>
      </c>
      <c r="F161" s="22">
        <v>60000</v>
      </c>
      <c r="G161" s="22">
        <v>60000</v>
      </c>
      <c r="H161" s="22">
        <v>60000</v>
      </c>
    </row>
    <row r="162" spans="1:8" ht="25.5">
      <c r="A162" s="32" t="s">
        <v>134</v>
      </c>
      <c r="B162" s="11">
        <v>934</v>
      </c>
      <c r="C162" s="10" t="s">
        <v>27</v>
      </c>
      <c r="D162" s="29" t="s">
        <v>222</v>
      </c>
      <c r="E162" s="11"/>
      <c r="F162" s="12">
        <f aca="true" t="shared" si="23" ref="F162:H164">F163</f>
        <v>3765185</v>
      </c>
      <c r="G162" s="12">
        <f t="shared" si="23"/>
        <v>4980000</v>
      </c>
      <c r="H162" s="12">
        <f t="shared" si="23"/>
        <v>5000000</v>
      </c>
    </row>
    <row r="163" spans="1:8" ht="38.25">
      <c r="A163" s="32" t="s">
        <v>135</v>
      </c>
      <c r="B163" s="11">
        <v>934</v>
      </c>
      <c r="C163" s="10" t="s">
        <v>27</v>
      </c>
      <c r="D163" s="29" t="s">
        <v>223</v>
      </c>
      <c r="E163" s="11"/>
      <c r="F163" s="12">
        <f t="shared" si="23"/>
        <v>3765185</v>
      </c>
      <c r="G163" s="12">
        <f t="shared" si="23"/>
        <v>4980000</v>
      </c>
      <c r="H163" s="12">
        <f t="shared" si="23"/>
        <v>5000000</v>
      </c>
    </row>
    <row r="164" spans="1:8" ht="25.5">
      <c r="A164" s="8" t="s">
        <v>53</v>
      </c>
      <c r="B164" s="9">
        <v>934</v>
      </c>
      <c r="C164" s="10" t="s">
        <v>27</v>
      </c>
      <c r="D164" s="29" t="s">
        <v>223</v>
      </c>
      <c r="E164" s="11">
        <v>200</v>
      </c>
      <c r="F164" s="12">
        <f t="shared" si="23"/>
        <v>3765185</v>
      </c>
      <c r="G164" s="12">
        <f t="shared" si="23"/>
        <v>4980000</v>
      </c>
      <c r="H164" s="12">
        <f t="shared" si="23"/>
        <v>5000000</v>
      </c>
    </row>
    <row r="165" spans="1:8" ht="25.5">
      <c r="A165" s="15" t="s">
        <v>54</v>
      </c>
      <c r="B165" s="16">
        <v>934</v>
      </c>
      <c r="C165" s="17" t="s">
        <v>27</v>
      </c>
      <c r="D165" s="30" t="s">
        <v>223</v>
      </c>
      <c r="E165" s="18">
        <v>240</v>
      </c>
      <c r="F165" s="22">
        <v>3765185</v>
      </c>
      <c r="G165" s="22">
        <v>4980000</v>
      </c>
      <c r="H165" s="22">
        <v>5000000</v>
      </c>
    </row>
    <row r="166" spans="1:8" ht="25.5">
      <c r="A166" s="32" t="s">
        <v>136</v>
      </c>
      <c r="B166" s="11">
        <v>934</v>
      </c>
      <c r="C166" s="10" t="s">
        <v>27</v>
      </c>
      <c r="D166" s="29" t="s">
        <v>224</v>
      </c>
      <c r="E166" s="11"/>
      <c r="F166" s="12">
        <f>F167</f>
        <v>1000000</v>
      </c>
      <c r="G166" s="12">
        <f>G167</f>
        <v>0</v>
      </c>
      <c r="H166" s="12">
        <f>H167</f>
        <v>0</v>
      </c>
    </row>
    <row r="167" spans="1:8" ht="25.5">
      <c r="A167" s="32" t="s">
        <v>137</v>
      </c>
      <c r="B167" s="11">
        <v>934</v>
      </c>
      <c r="C167" s="10" t="s">
        <v>27</v>
      </c>
      <c r="D167" s="29" t="s">
        <v>225</v>
      </c>
      <c r="E167" s="11"/>
      <c r="F167" s="12">
        <f aca="true" t="shared" si="24" ref="F167:H168">F168</f>
        <v>1000000</v>
      </c>
      <c r="G167" s="12">
        <f t="shared" si="24"/>
        <v>0</v>
      </c>
      <c r="H167" s="12">
        <f t="shared" si="24"/>
        <v>0</v>
      </c>
    </row>
    <row r="168" spans="1:8" ht="25.5">
      <c r="A168" s="8" t="s">
        <v>53</v>
      </c>
      <c r="B168" s="9">
        <v>934</v>
      </c>
      <c r="C168" s="10" t="s">
        <v>27</v>
      </c>
      <c r="D168" s="29" t="s">
        <v>225</v>
      </c>
      <c r="E168" s="11">
        <v>200</v>
      </c>
      <c r="F168" s="12">
        <f t="shared" si="24"/>
        <v>1000000</v>
      </c>
      <c r="G168" s="12">
        <f t="shared" si="24"/>
        <v>0</v>
      </c>
      <c r="H168" s="12">
        <f t="shared" si="24"/>
        <v>0</v>
      </c>
    </row>
    <row r="169" spans="1:8" ht="25.5">
      <c r="A169" s="15" t="s">
        <v>54</v>
      </c>
      <c r="B169" s="16">
        <v>934</v>
      </c>
      <c r="C169" s="17" t="s">
        <v>27</v>
      </c>
      <c r="D169" s="30" t="s">
        <v>225</v>
      </c>
      <c r="E169" s="18">
        <v>240</v>
      </c>
      <c r="F169" s="22">
        <v>1000000</v>
      </c>
      <c r="G169" s="22">
        <v>0</v>
      </c>
      <c r="H169" s="22">
        <v>0</v>
      </c>
    </row>
    <row r="170" spans="1:8" ht="25.5">
      <c r="A170" s="8" t="s">
        <v>138</v>
      </c>
      <c r="B170" s="9">
        <v>934</v>
      </c>
      <c r="C170" s="10" t="s">
        <v>27</v>
      </c>
      <c r="D170" s="29" t="s">
        <v>226</v>
      </c>
      <c r="E170" s="11"/>
      <c r="F170" s="12">
        <f aca="true" t="shared" si="25" ref="F170:H173">F171</f>
        <v>5500000</v>
      </c>
      <c r="G170" s="12">
        <f t="shared" si="25"/>
        <v>0</v>
      </c>
      <c r="H170" s="12">
        <f t="shared" si="25"/>
        <v>0</v>
      </c>
    </row>
    <row r="171" spans="1:8" ht="12.75">
      <c r="A171" s="8" t="s">
        <v>139</v>
      </c>
      <c r="B171" s="9">
        <v>934</v>
      </c>
      <c r="C171" s="10" t="s">
        <v>27</v>
      </c>
      <c r="D171" s="29" t="s">
        <v>227</v>
      </c>
      <c r="E171" s="11"/>
      <c r="F171" s="12">
        <f t="shared" si="25"/>
        <v>5500000</v>
      </c>
      <c r="G171" s="12">
        <f t="shared" si="25"/>
        <v>0</v>
      </c>
      <c r="H171" s="12">
        <f t="shared" si="25"/>
        <v>0</v>
      </c>
    </row>
    <row r="172" spans="1:8" ht="25.5">
      <c r="A172" s="8" t="s">
        <v>140</v>
      </c>
      <c r="B172" s="9">
        <v>934</v>
      </c>
      <c r="C172" s="10" t="s">
        <v>27</v>
      </c>
      <c r="D172" s="29" t="s">
        <v>228</v>
      </c>
      <c r="E172" s="11"/>
      <c r="F172" s="12">
        <f t="shared" si="25"/>
        <v>5500000</v>
      </c>
      <c r="G172" s="12">
        <f t="shared" si="25"/>
        <v>0</v>
      </c>
      <c r="H172" s="12">
        <f t="shared" si="25"/>
        <v>0</v>
      </c>
    </row>
    <row r="173" spans="1:8" ht="25.5">
      <c r="A173" s="8" t="s">
        <v>96</v>
      </c>
      <c r="B173" s="9">
        <v>934</v>
      </c>
      <c r="C173" s="10" t="s">
        <v>27</v>
      </c>
      <c r="D173" s="29" t="s">
        <v>228</v>
      </c>
      <c r="E173" s="27" t="s">
        <v>35</v>
      </c>
      <c r="F173" s="12">
        <f t="shared" si="25"/>
        <v>5500000</v>
      </c>
      <c r="G173" s="12">
        <f t="shared" si="25"/>
        <v>0</v>
      </c>
      <c r="H173" s="12">
        <f t="shared" si="25"/>
        <v>0</v>
      </c>
    </row>
    <row r="174" spans="1:8" ht="12.75">
      <c r="A174" s="15" t="s">
        <v>141</v>
      </c>
      <c r="B174" s="16">
        <v>934</v>
      </c>
      <c r="C174" s="17" t="s">
        <v>27</v>
      </c>
      <c r="D174" s="30" t="s">
        <v>228</v>
      </c>
      <c r="E174" s="28" t="s">
        <v>23</v>
      </c>
      <c r="F174" s="22">
        <v>5500000</v>
      </c>
      <c r="G174" s="22">
        <v>0</v>
      </c>
      <c r="H174" s="22">
        <v>0</v>
      </c>
    </row>
    <row r="175" spans="1:8" ht="12.75">
      <c r="A175" s="8" t="s">
        <v>142</v>
      </c>
      <c r="B175" s="9">
        <v>934</v>
      </c>
      <c r="C175" s="10" t="s">
        <v>28</v>
      </c>
      <c r="D175" s="10"/>
      <c r="E175" s="10"/>
      <c r="F175" s="12">
        <f aca="true" t="shared" si="26" ref="F175:H178">F176</f>
        <v>110000</v>
      </c>
      <c r="G175" s="12">
        <f t="shared" si="26"/>
        <v>110000</v>
      </c>
      <c r="H175" s="12">
        <f t="shared" si="26"/>
        <v>110000</v>
      </c>
    </row>
    <row r="176" spans="1:8" ht="12.75">
      <c r="A176" s="8" t="s">
        <v>143</v>
      </c>
      <c r="B176" s="9">
        <v>934</v>
      </c>
      <c r="C176" s="10" t="s">
        <v>29</v>
      </c>
      <c r="D176" s="10"/>
      <c r="E176" s="11"/>
      <c r="F176" s="12">
        <f t="shared" si="26"/>
        <v>110000</v>
      </c>
      <c r="G176" s="12">
        <f t="shared" si="26"/>
        <v>110000</v>
      </c>
      <c r="H176" s="12">
        <f t="shared" si="26"/>
        <v>110000</v>
      </c>
    </row>
    <row r="177" spans="1:8" ht="12.75">
      <c r="A177" s="8" t="s">
        <v>144</v>
      </c>
      <c r="B177" s="9">
        <v>934</v>
      </c>
      <c r="C177" s="10" t="s">
        <v>29</v>
      </c>
      <c r="D177" s="29" t="s">
        <v>229</v>
      </c>
      <c r="E177" s="11"/>
      <c r="F177" s="12">
        <f t="shared" si="26"/>
        <v>110000</v>
      </c>
      <c r="G177" s="12">
        <f t="shared" si="26"/>
        <v>110000</v>
      </c>
      <c r="H177" s="12">
        <f t="shared" si="26"/>
        <v>110000</v>
      </c>
    </row>
    <row r="178" spans="1:8" ht="25.5">
      <c r="A178" s="8" t="s">
        <v>53</v>
      </c>
      <c r="B178" s="9">
        <v>934</v>
      </c>
      <c r="C178" s="10" t="s">
        <v>29</v>
      </c>
      <c r="D178" s="29" t="s">
        <v>229</v>
      </c>
      <c r="E178" s="11">
        <v>200</v>
      </c>
      <c r="F178" s="12">
        <f t="shared" si="26"/>
        <v>110000</v>
      </c>
      <c r="G178" s="12">
        <f t="shared" si="26"/>
        <v>110000</v>
      </c>
      <c r="H178" s="12">
        <f t="shared" si="26"/>
        <v>110000</v>
      </c>
    </row>
    <row r="179" spans="1:8" ht="25.5">
      <c r="A179" s="15" t="s">
        <v>54</v>
      </c>
      <c r="B179" s="16">
        <v>934</v>
      </c>
      <c r="C179" s="17" t="s">
        <v>29</v>
      </c>
      <c r="D179" s="30" t="s">
        <v>229</v>
      </c>
      <c r="E179" s="18">
        <v>240</v>
      </c>
      <c r="F179" s="22">
        <v>110000</v>
      </c>
      <c r="G179" s="22">
        <v>110000</v>
      </c>
      <c r="H179" s="22">
        <v>110000</v>
      </c>
    </row>
    <row r="180" spans="1:8" ht="12.75">
      <c r="A180" s="8" t="s">
        <v>145</v>
      </c>
      <c r="B180" s="9">
        <v>934</v>
      </c>
      <c r="C180" s="10" t="s">
        <v>30</v>
      </c>
      <c r="D180" s="17"/>
      <c r="E180" s="18"/>
      <c r="F180" s="12">
        <f aca="true" t="shared" si="27" ref="F180:H183">F181</f>
        <v>205000</v>
      </c>
      <c r="G180" s="12">
        <f t="shared" si="27"/>
        <v>195000</v>
      </c>
      <c r="H180" s="12">
        <f t="shared" si="27"/>
        <v>195000</v>
      </c>
    </row>
    <row r="181" spans="1:8" ht="12.75">
      <c r="A181" s="8" t="s">
        <v>146</v>
      </c>
      <c r="B181" s="9">
        <v>934</v>
      </c>
      <c r="C181" s="10" t="s">
        <v>31</v>
      </c>
      <c r="D181" s="10"/>
      <c r="E181" s="11"/>
      <c r="F181" s="12">
        <f t="shared" si="27"/>
        <v>205000</v>
      </c>
      <c r="G181" s="12">
        <f t="shared" si="27"/>
        <v>195000</v>
      </c>
      <c r="H181" s="12">
        <f t="shared" si="27"/>
        <v>195000</v>
      </c>
    </row>
    <row r="182" spans="1:8" ht="12.75">
      <c r="A182" s="8" t="s">
        <v>147</v>
      </c>
      <c r="B182" s="9">
        <v>934</v>
      </c>
      <c r="C182" s="10" t="s">
        <v>31</v>
      </c>
      <c r="D182" s="29" t="s">
        <v>230</v>
      </c>
      <c r="E182" s="10"/>
      <c r="F182" s="12">
        <f t="shared" si="27"/>
        <v>205000</v>
      </c>
      <c r="G182" s="12">
        <f t="shared" si="27"/>
        <v>195000</v>
      </c>
      <c r="H182" s="12">
        <f t="shared" si="27"/>
        <v>195000</v>
      </c>
    </row>
    <row r="183" spans="1:8" ht="25.5">
      <c r="A183" s="8" t="s">
        <v>53</v>
      </c>
      <c r="B183" s="9">
        <v>934</v>
      </c>
      <c r="C183" s="10" t="s">
        <v>31</v>
      </c>
      <c r="D183" s="29" t="s">
        <v>230</v>
      </c>
      <c r="E183" s="10" t="s">
        <v>34</v>
      </c>
      <c r="F183" s="12">
        <f t="shared" si="27"/>
        <v>205000</v>
      </c>
      <c r="G183" s="12">
        <f t="shared" si="27"/>
        <v>195000</v>
      </c>
      <c r="H183" s="12">
        <f t="shared" si="27"/>
        <v>195000</v>
      </c>
    </row>
    <row r="184" spans="1:8" ht="25.5">
      <c r="A184" s="15" t="s">
        <v>54</v>
      </c>
      <c r="B184" s="16">
        <v>934</v>
      </c>
      <c r="C184" s="17" t="s">
        <v>31</v>
      </c>
      <c r="D184" s="30" t="s">
        <v>230</v>
      </c>
      <c r="E184" s="17" t="s">
        <v>14</v>
      </c>
      <c r="F184" s="22">
        <v>205000</v>
      </c>
      <c r="G184" s="22">
        <v>195000</v>
      </c>
      <c r="H184" s="22">
        <v>195000</v>
      </c>
    </row>
    <row r="185" spans="1:8" ht="12.75">
      <c r="A185" s="34" t="s">
        <v>32</v>
      </c>
      <c r="B185" s="35"/>
      <c r="C185" s="35"/>
      <c r="D185" s="35"/>
      <c r="E185" s="36"/>
      <c r="F185" s="12">
        <f>F7+F43+F56+F88+F175+F180</f>
        <v>46460800</v>
      </c>
      <c r="G185" s="12">
        <f>G7+G43+G56+G88+G175+G180</f>
        <v>45631900</v>
      </c>
      <c r="H185" s="12">
        <f>H7+H43+H56+H88+H175+H180</f>
        <v>49189100</v>
      </c>
    </row>
  </sheetData>
  <sheetProtection/>
  <mergeCells count="12">
    <mergeCell ref="C4:C5"/>
    <mergeCell ref="A1:H1"/>
    <mergeCell ref="F4:F5"/>
    <mergeCell ref="G4:G5"/>
    <mergeCell ref="H4:H5"/>
    <mergeCell ref="A3:H3"/>
    <mergeCell ref="A2:H2"/>
    <mergeCell ref="D4:D5"/>
    <mergeCell ref="A185:E185"/>
    <mergeCell ref="B4:B5"/>
    <mergeCell ref="A4:A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2018-12-25T05:17:33Z</cp:lastPrinted>
  <dcterms:created xsi:type="dcterms:W3CDTF">1996-10-08T23:32:33Z</dcterms:created>
  <dcterms:modified xsi:type="dcterms:W3CDTF">2019-01-11T08:29:34Z</dcterms:modified>
  <cp:category/>
  <cp:version/>
  <cp:contentType/>
  <cp:contentStatus/>
</cp:coreProperties>
</file>