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граммы 2020" sheetId="1" r:id="rId1"/>
  </sheets>
  <definedNames>
    <definedName name="_GoBack" localSheetId="0">'программы 2020'!$A$1</definedName>
  </definedNames>
  <calcPr calcId="125725"/>
</workbook>
</file>

<file path=xl/calcChain.xml><?xml version="1.0" encoding="utf-8"?>
<calcChain xmlns="http://schemas.openxmlformats.org/spreadsheetml/2006/main">
  <c r="F262" i="1"/>
  <c r="F261" s="1"/>
  <c r="G262"/>
  <c r="G261" s="1"/>
  <c r="E262"/>
  <c r="E261" s="1"/>
  <c r="G189" l="1"/>
  <c r="F216"/>
  <c r="G216"/>
  <c r="F222"/>
  <c r="G222"/>
  <c r="F443"/>
  <c r="G443"/>
  <c r="F392" l="1"/>
  <c r="G392"/>
  <c r="F250"/>
  <c r="G250"/>
  <c r="F403" l="1"/>
  <c r="G403"/>
  <c r="E403"/>
  <c r="F426"/>
  <c r="F421" s="1"/>
  <c r="G426"/>
  <c r="G421" s="1"/>
  <c r="E426"/>
  <c r="E421" s="1"/>
  <c r="F246"/>
  <c r="G246"/>
  <c r="F211" l="1"/>
  <c r="G211"/>
  <c r="F141"/>
  <c r="F131" s="1"/>
  <c r="G141"/>
  <c r="G131" s="1"/>
  <c r="F406"/>
  <c r="F391" s="1"/>
  <c r="F387" s="1"/>
  <c r="F386" s="1"/>
  <c r="G406"/>
  <c r="G391" s="1"/>
  <c r="G387" s="1"/>
  <c r="G386" s="1"/>
  <c r="E392" l="1"/>
  <c r="E406"/>
  <c r="F242"/>
  <c r="G242"/>
  <c r="E242"/>
  <c r="E219"/>
  <c r="E206"/>
  <c r="E202"/>
  <c r="F160"/>
  <c r="F153" s="1"/>
  <c r="G160"/>
  <c r="G153" s="1"/>
  <c r="E160"/>
  <c r="E153" s="1"/>
  <c r="E141"/>
  <c r="E131" s="1"/>
  <c r="F88"/>
  <c r="G88"/>
  <c r="E391" l="1"/>
  <c r="F309"/>
  <c r="F279" s="1"/>
  <c r="G309"/>
  <c r="G279" s="1"/>
  <c r="E309"/>
  <c r="E279" s="1"/>
  <c r="F123" l="1"/>
  <c r="F119" s="1"/>
  <c r="G123"/>
  <c r="G119" s="1"/>
  <c r="E123"/>
  <c r="E119" s="1"/>
  <c r="F189" l="1"/>
  <c r="F17"/>
  <c r="G17"/>
  <c r="E17"/>
  <c r="E16" s="1"/>
  <c r="E12" s="1"/>
  <c r="E246"/>
  <c r="F238"/>
  <c r="G238"/>
  <c r="E238"/>
  <c r="E222" l="1"/>
  <c r="F219"/>
  <c r="F210" s="1"/>
  <c r="G219"/>
  <c r="G210" s="1"/>
  <c r="E216"/>
  <c r="E211"/>
  <c r="E196"/>
  <c r="E189" s="1"/>
  <c r="E210" l="1"/>
  <c r="F181"/>
  <c r="F180" s="1"/>
  <c r="G181"/>
  <c r="G180" s="1"/>
  <c r="E181"/>
  <c r="F16" l="1"/>
  <c r="F12" s="1"/>
  <c r="G16"/>
  <c r="G12" s="1"/>
  <c r="F29"/>
  <c r="F24" s="1"/>
  <c r="G29"/>
  <c r="G24" s="1"/>
  <c r="E29"/>
  <c r="E24" s="1"/>
  <c r="E11" s="1"/>
  <c r="F370"/>
  <c r="G370"/>
  <c r="E370"/>
  <c r="E443"/>
  <c r="E387" s="1"/>
  <c r="E386" s="1"/>
  <c r="F237"/>
  <c r="G237"/>
  <c r="E250"/>
  <c r="E237" s="1"/>
  <c r="E188" s="1"/>
  <c r="E180"/>
  <c r="G188" l="1"/>
  <c r="G130" s="1"/>
  <c r="F188"/>
  <c r="F130" s="1"/>
  <c r="E130"/>
  <c r="G11"/>
  <c r="F11"/>
  <c r="F87"/>
  <c r="F80" s="1"/>
  <c r="G87"/>
  <c r="G80" s="1"/>
  <c r="E88"/>
  <c r="E87" s="1"/>
  <c r="E80" s="1"/>
  <c r="F260"/>
  <c r="G260"/>
  <c r="E260"/>
</calcChain>
</file>

<file path=xl/sharedStrings.xml><?xml version="1.0" encoding="utf-8"?>
<sst xmlns="http://schemas.openxmlformats.org/spreadsheetml/2006/main" count="1758" uniqueCount="538">
  <si>
    <t xml:space="preserve">Приложение 10 </t>
  </si>
  <si>
    <t xml:space="preserve">к решению Думы </t>
  </si>
  <si>
    <t>Окуловского муниципального района</t>
  </si>
  <si>
    <t xml:space="preserve">"О бюджете Окуловского муниципального района </t>
  </si>
  <si>
    <t>(рублей)</t>
  </si>
  <si>
    <t>Наименование</t>
  </si>
  <si>
    <t>ЦСР</t>
  </si>
  <si>
    <t>Рз, ПР</t>
  </si>
  <si>
    <t>ВР</t>
  </si>
  <si>
    <t xml:space="preserve"> Муниципальная программа "Управление муниципальными финансами в Окуловском муниципальном районе на 2019-2024 годы"</t>
  </si>
  <si>
    <t>01 0 00 00000</t>
  </si>
  <si>
    <t>0000</t>
  </si>
  <si>
    <t>000</t>
  </si>
  <si>
    <t>Подпрограмма "Организация и обеспечение осуществления бюджетного процесса, управление муниципальным долгом Окуловского муниципального района"</t>
  </si>
  <si>
    <t>01 1 00 00000</t>
  </si>
  <si>
    <t>Обеспечение исполнения долговых обязательств муниципального района</t>
  </si>
  <si>
    <t>01 1 01 00000</t>
  </si>
  <si>
    <t>Процентные платежи по муниципальному долгу</t>
  </si>
  <si>
    <t>01 1 01 01090</t>
  </si>
  <si>
    <t>Обслуживание муниципального долга</t>
  </si>
  <si>
    <t>1301</t>
  </si>
  <si>
    <t>730</t>
  </si>
  <si>
    <t>Обеспечение деятельности комитета финансов</t>
  </si>
  <si>
    <t>01 1 04 00000</t>
  </si>
  <si>
    <t>Расходы на обеспечение функций органов местного самоуправления в рамках подпрограммы "Организация и обеспечение осуществления бюджетного процесса, управление муниципальным долгом Окуловского муниципального района"</t>
  </si>
  <si>
    <t>01 1 04 01000</t>
  </si>
  <si>
    <t>Расходы на выплаты персоналу государственных (муниципальных) органов</t>
  </si>
  <si>
    <t>0106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</si>
  <si>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</si>
  <si>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</si>
  <si>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</si>
  <si>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</si>
  <si>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</si>
  <si>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 штатных единиц, осуществляющих переданные отдельные государственные полномочия области</t>
  </si>
  <si>
    <t>01 1 04 70280</t>
  </si>
  <si>
    <t>Подпрограмма "Финансовая поддержка муниципальных образований Окуловского муниципального района"</t>
  </si>
  <si>
    <t>01 2 00 00000</t>
  </si>
  <si>
    <r>
      <t xml:space="preserve">Выравнивание уровня бюджетной обеспеченности </t>
    </r>
    <r>
      <rPr>
        <sz val="12"/>
        <rFont val="Times New Roman"/>
        <family val="1"/>
        <charset val="204"/>
      </rPr>
      <t xml:space="preserve">поселений </t>
    </r>
    <r>
      <rPr>
        <sz val="12"/>
        <color indexed="8"/>
        <rFont val="Times New Roman"/>
        <family val="1"/>
        <charset val="204"/>
      </rPr>
      <t>муниципального района из регионального фонда финансовой поддержки</t>
    </r>
  </si>
  <si>
    <t>01 2 01 00000</t>
  </si>
  <si>
    <t>Выравнивание бюджетной обеспеченности поселений</t>
  </si>
  <si>
    <t>Межбюджетные трансферты общего характера бюджетам Субъектов Российской Федерации и муниципальных образований</t>
  </si>
  <si>
    <t>01 2 01 70100</t>
  </si>
  <si>
    <t>1400</t>
  </si>
  <si>
    <t>Дотации</t>
  </si>
  <si>
    <t>1401</t>
  </si>
  <si>
    <t>510</t>
  </si>
  <si>
    <r>
      <t xml:space="preserve">Предоставление прочих видов межбюджетных трансфертов бюджетам </t>
    </r>
    <r>
      <rPr>
        <sz val="12"/>
        <rFont val="Times New Roman"/>
        <family val="1"/>
        <charset val="204"/>
      </rPr>
      <t xml:space="preserve">поселений </t>
    </r>
  </si>
  <si>
    <t>01 2 02 00000</t>
  </si>
  <si>
    <t>Осуществление первичного воинского учета на территориях, где отсутствуют военные комиссариаты</t>
  </si>
  <si>
    <t>01 2 02 51180</t>
  </si>
  <si>
    <t>Субвенции</t>
  </si>
  <si>
    <t>0203</t>
  </si>
  <si>
    <t>530</t>
  </si>
  <si>
    <t>01 2 02 70280</t>
  </si>
  <si>
    <t>0113</t>
  </si>
  <si>
    <t>0412</t>
  </si>
  <si>
    <t>Подпрограмма "Повышение эффективности бюджетных расходов Окуловского муниципального района"</t>
  </si>
  <si>
    <t>01 3 00 00000</t>
  </si>
  <si>
    <t>Развитие информационной системы управления финансами</t>
  </si>
  <si>
    <t>01 3 03 00000</t>
  </si>
  <si>
    <t>Реализация прочих мероприятий в рамках подпрограммы "Повышение эффективности бюджетных расходов Окуловского муниципального района"</t>
  </si>
  <si>
    <t>01 3 03 01990</t>
  </si>
  <si>
    <t xml:space="preserve"> Иные закупки товаров, работ и услуг для обеспечения государственных (муниципальных) нужд</t>
  </si>
  <si>
    <t xml:space="preserve"> Проведение профессиональной подготовки, переподготовки и повышение квалификации муниципальных служащих, служащих Окуловского муниципального района, работников муниципальных учреждений в сфере повышения эффективности бюджетных расходов</t>
  </si>
  <si>
    <t>01 3 05 00000</t>
  </si>
  <si>
    <t>01 3 05 01990</t>
  </si>
  <si>
    <t>0709</t>
  </si>
  <si>
    <t>02 0 00 00000</t>
  </si>
  <si>
    <t>Применение эффективных методов подбора квалифицированных кадров для муниципальной службы, а также создание условий для их должностного (служебного) роста</t>
  </si>
  <si>
    <t>02 0 02 00000</t>
  </si>
  <si>
    <t>02 0 02 01990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</si>
  <si>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</si>
  <si>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02 0 02 S2280</t>
  </si>
  <si>
    <t xml:space="preserve"> Муниципальная программа "Развитие архивного дела в Окуловском муниципальном районе на 2016-2020 годы"</t>
  </si>
  <si>
    <t>04 0 00 00000</t>
  </si>
  <si>
    <t>Повышение уровня пожарной безопасности и степени надежности охраны помещений архива</t>
  </si>
  <si>
    <t>04 0 01 00000</t>
  </si>
  <si>
    <t>Реализация прочих мероприятий в рамках муниципальной программы "Развитие архивного дела в Окуловском муниципальном районе на 2016-2020 годы"</t>
  </si>
  <si>
    <t>04 0 01 01990</t>
  </si>
  <si>
    <t>0804</t>
  </si>
  <si>
    <t>05 0 00 00000</t>
  </si>
  <si>
    <t>Развитие телекоммуникационной инфраструктуры Администрации муниципального района</t>
  </si>
  <si>
    <t>05 0 02 00000</t>
  </si>
  <si>
    <t>05 0 02 01990</t>
  </si>
  <si>
    <t>Обеспечение требований законодательства в области персональных данных</t>
  </si>
  <si>
    <t>05 0 03 00000</t>
  </si>
  <si>
    <t>05 0 03 01990</t>
  </si>
  <si>
    <t>Обеспечение доступа к информации о деятельности Администрации муниципального района</t>
  </si>
  <si>
    <t>05 0 04 00000</t>
  </si>
  <si>
    <t>05 0 04 01990</t>
  </si>
  <si>
    <t>Оснащение АРМ пользователей ЛВС Администрации муниципального района лицензионным программным обеспечением</t>
  </si>
  <si>
    <t>05 0 05 00000</t>
  </si>
  <si>
    <t>05 0 05 01990</t>
  </si>
  <si>
    <t>06 0 00 00000</t>
  </si>
  <si>
    <t>Совершенствование деятельности правоохранительных органов и органов местного самоуправления по предупреждению правонарушений и преступлений, в том числе в сфере межнациональных отношений</t>
  </si>
  <si>
    <t>06 0 04 00000</t>
  </si>
  <si>
    <t>06 0 04 99990</t>
  </si>
  <si>
    <t>0314</t>
  </si>
  <si>
    <t>08 0 00 00000</t>
  </si>
  <si>
    <t>0405</t>
  </si>
  <si>
    <t xml:space="preserve"> Муниципальная программа «Устойчивое развитие сельских территорий Окуловского муниципального района на 2014-2021 годы»</t>
  </si>
  <si>
    <t>09 0 00 00000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</si>
  <si>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</si>
  <si>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09 0 02 00000</t>
  </si>
  <si>
    <t>Разработка проектно-сметной документации газораспределительных сетей в сельской местности</t>
  </si>
  <si>
    <t>09 0 02 06950</t>
  </si>
  <si>
    <t>Бюджетные инвестиции</t>
  </si>
  <si>
    <t>410</t>
  </si>
  <si>
    <t>0801</t>
  </si>
  <si>
    <t>10 0 00 00000</t>
  </si>
  <si>
    <t>Обеспечение эффективного использования муниципального имущества</t>
  </si>
  <si>
    <t>10 0 01 00000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</si>
  <si>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2015-2021 годы"</t>
  </si>
  <si>
    <t>10 0 01 01990</t>
  </si>
  <si>
    <t>Осуществление регистрации права муниципальной собственности на объекты недвижимого муниципального имущества</t>
  </si>
  <si>
    <t>10 0 02 00000</t>
  </si>
  <si>
    <t>10 0 02 01990</t>
  </si>
  <si>
    <t>Обеспечение содержания и увеличения срока эксплуатации муниципального имущества</t>
  </si>
  <si>
    <t>10 0 03 00000</t>
  </si>
  <si>
    <t>10 0 03 01990</t>
  </si>
  <si>
    <t>Исполнение судебных актов</t>
  </si>
  <si>
    <t>830</t>
  </si>
  <si>
    <t>Субсидии на софинансирование расходов муниципальных казенных, бюджетных и автономных учреждений по приобретению коммунальных услуг</t>
  </si>
  <si>
    <t>10 0 03 72300</t>
  </si>
  <si>
    <t>Софинансирование расходов муниципальных учреждений по приобретению коммунальных услуг</t>
  </si>
  <si>
    <t>10 0 03 S2300</t>
  </si>
  <si>
    <t>Обеспечение рационального и эффективного использования земельных участков</t>
  </si>
  <si>
    <t>10 0 04 00000</t>
  </si>
  <si>
    <t>10 0 04 06990</t>
  </si>
  <si>
    <t>Осуществление программного обеспечения</t>
  </si>
  <si>
    <t>10 0 05 00000</t>
  </si>
  <si>
    <t>10 0 05 06990</t>
  </si>
  <si>
    <t>11 0 00 00000</t>
  </si>
  <si>
    <t>Подпрограмма «Повышение инвестиционной привлекательности Окуловского муниципального района»</t>
  </si>
  <si>
    <t>11 1 00 00000</t>
  </si>
  <si>
    <t>Повышение инвестиционной привлекательности муниципального района</t>
  </si>
  <si>
    <t>11 1 01 00000</t>
  </si>
  <si>
    <t>Реализация прочих мероприятий в рамках подпрограммы «Повышение инвестиционной привлекательности Окуловского муниципального района»</t>
  </si>
  <si>
    <t>11 1 01 06990</t>
  </si>
  <si>
    <t>0104</t>
  </si>
  <si>
    <t>Подпрограмма «Развитие торговли в Окуловском муниципальном районе»</t>
  </si>
  <si>
    <t>11 2 00 00000</t>
  </si>
  <si>
    <t xml:space="preserve"> Повышение экономической доступности социально значимых продовольственных товаров первой необходимости для населения Окуловского муниципального района</t>
  </si>
  <si>
    <t>11 2 04 00000</t>
  </si>
  <si>
    <t>Реализация прочих мероприятий в рамках подпрограммы "Развитие торговли в Окуловском муниципальном районе"</t>
  </si>
  <si>
    <t>11 2 04 06990</t>
  </si>
  <si>
    <t>Подпрограмма «Развитие малого и среднего предпринимательства в Окуловском муниципальном районе»</t>
  </si>
  <si>
    <t>11 3 00 00000</t>
  </si>
  <si>
    <t>Укрепление социального статуса, повышение престижа предпринимателей</t>
  </si>
  <si>
    <t>11 3 02 00000</t>
  </si>
  <si>
    <t xml:space="preserve"> Реализация прочих мероприятий по поддержке субьектов малого и среднего предпринимательства в рамках реализации подпрограммы "Развитие малого и среднего предпринимательства в Окуловском муниципальном районе "</t>
  </si>
  <si>
    <t>11 3 02 06990</t>
  </si>
  <si>
    <t xml:space="preserve">Подпрограмма «Развитие малого и среднего предпринимательства в монопрофильном в монопрофильном муниципальном образовании Угловское городское поселение» </t>
  </si>
  <si>
    <t>11 4 00 00000</t>
  </si>
  <si>
    <t>Финансовая поддержка субъектов малого и среднего предпринимательства</t>
  </si>
  <si>
    <t>11 4 04 00000</t>
  </si>
  <si>
    <t>11 4 04 06960</t>
  </si>
  <si>
    <t>810</t>
  </si>
  <si>
    <t>12 0 00 00000</t>
  </si>
  <si>
    <t>12 0 01 00000</t>
  </si>
  <si>
    <t>Осуществление дорожной деятельности в отношении автомобильных дорог общего пользования местного значения</t>
  </si>
  <si>
    <t>12 0 01 06900</t>
  </si>
  <si>
    <t>0409</t>
  </si>
  <si>
    <t>12 0 02 00000</t>
  </si>
  <si>
    <t>12 0 02 06900</t>
  </si>
  <si>
    <t>Субсидии бюджетам муниципальных районов на формирование муниципальных дорожных фондов</t>
  </si>
  <si>
    <t>12 0 02 71510</t>
  </si>
  <si>
    <t>Софинансирование на формирование муниципальных дорожных фондов в соответствии с Соглашением</t>
  </si>
  <si>
    <t>12 0 02 S1510</t>
  </si>
  <si>
    <t>14 0 00 00000</t>
  </si>
  <si>
    <t>Подпрограмма "Развитие дошкольного и общего образования в Окуловском муниципальном районе"</t>
  </si>
  <si>
    <t>14 1 00 00000</t>
  </si>
  <si>
    <t>14 1 03 00000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</si>
  <si>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</si>
  <si>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14 1 03 70500</t>
  </si>
  <si>
    <t>Субсидии автономным учреждениям</t>
  </si>
  <si>
    <t>0702</t>
  </si>
  <si>
    <t>620</t>
  </si>
  <si>
    <t>Обеспечение доступа к информационно-телекоммуникационной сети «Интернет»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</si>
  <si>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14 1 03 70570</t>
  </si>
  <si>
    <t xml:space="preserve">Федеральный проект «Цифровая образовательная среда» </t>
  </si>
  <si>
    <t>Подпрограмма "Развитие дополнительного образования в Окуловском муниципальном районе"</t>
  </si>
  <si>
    <t>14 2 00 00000</t>
  </si>
  <si>
    <t>14 2 02 00000</t>
  </si>
  <si>
    <t>Реализация прочих мероприятий в рамках подпрограммы "Развитие дополнительного образования в Окуловском муниципальном районе"</t>
  </si>
  <si>
    <t>Выплата специальных денежных поощрений для лиц, проявивших выдающиеся способности, и иных мер стимулирования обучающихся в муниципальных образовательных организациях</t>
  </si>
  <si>
    <t>0703</t>
  </si>
  <si>
    <t>Обеспечение персонифицированного дополнительного образования детей</t>
  </si>
  <si>
    <t>Подпрограмма "Вовлечение молодежи Окуловского муниципального района в социальную практику"</t>
  </si>
  <si>
    <t>14 3 00 00000</t>
  </si>
  <si>
    <t>14 3 01 00000</t>
  </si>
  <si>
    <t>Реализация прочих мероприятий в рамках подпрограммы "Вовлечение молодежи Окуловского муниципального района в социальную практику"</t>
  </si>
  <si>
    <t>14 3 01 04990</t>
  </si>
  <si>
    <t>0707</t>
  </si>
  <si>
    <t xml:space="preserve">Подпрограмма «Патриотическое воспитание населения Окуловского муниципального района» </t>
  </si>
  <si>
    <t>14 4 00 00000</t>
  </si>
  <si>
    <t>Обеспечение стратегической преемственности поколений, сохранение и развитие национальной культуры, воспитание у молодежи бережного отношения к историческому и культурному наследию</t>
  </si>
  <si>
    <t>14 4 01 00000</t>
  </si>
  <si>
    <t xml:space="preserve">Реализация прочих мероприятий в рамках подпрограммы "Патриотическое воспитание населения Окуловского муниципального района" </t>
  </si>
  <si>
    <t>14 4 01 04990</t>
  </si>
  <si>
    <t>14 5 00 00000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</si>
  <si>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</si>
  <si>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1004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</si>
  <si>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</si>
  <si>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Единовременная выплата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</si>
  <si>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>Публичные нормативные социальные выплаты гражданам</t>
  </si>
  <si>
    <t>310</t>
  </si>
  <si>
    <t>14 6 00 00000</t>
  </si>
  <si>
    <t>14 6 01 00000</t>
  </si>
  <si>
    <t>Реализация мероприятий по организации отдыха, оздоровления, занятости детей и подростков в каникулярное время</t>
  </si>
  <si>
    <t>14 6 03 00000</t>
  </si>
  <si>
    <t>Обеспечение выполнения муниципальных заданий</t>
  </si>
  <si>
    <t>Обеспечение деятельности муниципальных дошкольных образовательных организаций</t>
  </si>
  <si>
    <t>0701</t>
  </si>
  <si>
    <t>Обеспечение деятельности муниципальных общеобразовательных школ (начальных, неполных средних и средних)</t>
  </si>
  <si>
    <t>Обеспечение деятельности муниципальных учреждений, обеспечивающих предоставление услуг в сфере молодежной политики</t>
  </si>
  <si>
    <t>Дополнительное образование детей при школах</t>
  </si>
  <si>
    <t>Ремонт зданий муниципальных бюджетных и автономных учреждений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</si>
  <si>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</si>
  <si>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</si>
  <si>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</si>
  <si>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Содержание ребенка в семье опекуна и приемной семье, а также вознаграждение, причитающееся приемному родителю</t>
  </si>
  <si>
    <t>Социальные выплаты гражданам, кроме публичных нормативных социальных выплат</t>
  </si>
  <si>
    <t>320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</si>
  <si>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</si>
  <si>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</si>
  <si>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</si>
  <si>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деятельности муниципальных учреждений, обеспечивающих предоставление услуг в сфере образования</t>
  </si>
  <si>
    <t>Расходы на выплаты персоналу казенных учреждений</t>
  </si>
  <si>
    <t>110</t>
  </si>
  <si>
    <t>15 0 00 00000</t>
  </si>
  <si>
    <t>15 1 00 00000</t>
  </si>
  <si>
    <t>Обеспечение населения водой нормативного качества и в достаточном количестве в целях сохранения здоровья, улучшения условий жизнедеятельности и повышение качества уровня жизни</t>
  </si>
  <si>
    <t>15 1 01 00000</t>
  </si>
  <si>
    <t>Реализация мероприятий по обеспечению населения нецентрализованным водоснабжением</t>
  </si>
  <si>
    <t>15 1 01 01950</t>
  </si>
  <si>
    <t>0502</t>
  </si>
  <si>
    <t>Развитие систем централизованного водоснабжения населенных пунктов района путем строительства, реконструкции и капитального ремонта сетей централизованного водоснабжения, объектов водоподготовки и подачи воды, приобретения и монтажа оборудования для очистки воды в муниципальных образовательных организациях</t>
  </si>
  <si>
    <t>15 1 02 00000</t>
  </si>
  <si>
    <t xml:space="preserve">15 1 02 S2370 </t>
  </si>
  <si>
    <t>15 2 00 00000</t>
  </si>
  <si>
    <t>Повышение энергетической эффективности в коммунальном комплексе</t>
  </si>
  <si>
    <t>15 2 02 00000</t>
  </si>
  <si>
    <t>Реализация мероприятий, направленных на энергосбережение и  повышение энергетической эффективности в коммунальном комплексе</t>
  </si>
  <si>
    <t>15 2 02 01950</t>
  </si>
  <si>
    <t>15 3 00 00000</t>
  </si>
  <si>
    <t>Развитие газоснабжения Окуловского муниципального района</t>
  </si>
  <si>
    <t>15 3 01 00000</t>
  </si>
  <si>
    <t>Реализация мероприятий, направленных на развитие газоснабжения</t>
  </si>
  <si>
    <t>15 3 01 01950</t>
  </si>
  <si>
    <t>16 0 00 00000</t>
  </si>
  <si>
    <t>16 1 00 00000</t>
  </si>
  <si>
    <t>Организация досуга населения</t>
  </si>
  <si>
    <t>16 1 01 00000</t>
  </si>
  <si>
    <t>16 1 01 05990</t>
  </si>
  <si>
    <t>Субсидии бюджетным учреждениям</t>
  </si>
  <si>
    <t>610</t>
  </si>
  <si>
    <t>Развитие традиционного художественного творчества</t>
  </si>
  <si>
    <t>16 1 02 00000</t>
  </si>
  <si>
    <t>16 1 02 05990</t>
  </si>
  <si>
    <t xml:space="preserve">Организация мероприятий по патриотическому воспитанию населения </t>
  </si>
  <si>
    <t>16 1 03 00000</t>
  </si>
  <si>
    <t>16 1 03 05990</t>
  </si>
  <si>
    <t>Оказание муниципальных услуг и обеспечение деятельности подведомственных учреждений</t>
  </si>
  <si>
    <t>16 1 04 00000</t>
  </si>
  <si>
    <t>Обеспечение деятельности муниципальных домов культуры, других учреждений культуры</t>
  </si>
  <si>
    <t>16 1 04 03310</t>
  </si>
  <si>
    <t>Обеспечение деятельности муниципальных библиотечно-информационных центров, библиотек</t>
  </si>
  <si>
    <t>16 1 04 03330</t>
  </si>
  <si>
    <t>Обеспечение деятельности межпоселенческого культурно-краеведческого центра</t>
  </si>
  <si>
    <t>16 1 04 03350</t>
  </si>
  <si>
    <t>16 1 04 03500</t>
  </si>
  <si>
    <t>Софинансирование расходов на обеспечение развития и укрепления материально-технической базы муниципальных домов культуры</t>
  </si>
  <si>
    <t xml:space="preserve"> 16 1 04 L4670</t>
  </si>
  <si>
    <t>Субсидии на поддержку отрасли культура (комплектование книжных фондов муниципальных общедоступных библиотек)</t>
  </si>
  <si>
    <t>16 1 04 L5190</t>
  </si>
  <si>
    <t>16 1 04 72300</t>
  </si>
  <si>
    <t>16 1 04 S2300</t>
  </si>
  <si>
    <t>16 2 00 00000</t>
  </si>
  <si>
    <t>Оказание услуг по предоставлению дополнительного образования в сфере культуры</t>
  </si>
  <si>
    <t>16 2 01 00000</t>
  </si>
  <si>
    <t>Обеспечение деятельности муниципальных учреждений дополнительного образования</t>
  </si>
  <si>
    <t>16 2 01 03230</t>
  </si>
  <si>
    <t>16 2 01 72300</t>
  </si>
  <si>
    <t>16 2 01 S2300</t>
  </si>
  <si>
    <t>16 3 00 00000</t>
  </si>
  <si>
    <t>Формирование туристической индустрии</t>
  </si>
  <si>
    <t>16 3 01 00000</t>
  </si>
  <si>
    <t>16 3 01 05990</t>
  </si>
  <si>
    <t>Создание комфортной и безопасной среды пребывания туристов</t>
  </si>
  <si>
    <t>16 3 02 00000</t>
  </si>
  <si>
    <t>16 3 02 05990</t>
  </si>
  <si>
    <t>Подготовка высококвалифицированных кадров для туристической индустрии</t>
  </si>
  <si>
    <t>16 3 03 00000</t>
  </si>
  <si>
    <t>16 3 03 05990</t>
  </si>
  <si>
    <t>16 4 00 00000</t>
  </si>
  <si>
    <t>16 4 01 00000</t>
  </si>
  <si>
    <t>Обеспечение деятельности учреждений, предоставляющих услуги в сфере бухгалтерского учета, финансового и хозяйственного обеспечения,  технического обслуживания учреждений культуры</t>
  </si>
  <si>
    <t>16 4 01 03340</t>
  </si>
  <si>
    <t>16 4 01 72300</t>
  </si>
  <si>
    <t>16 4 01 S2300</t>
  </si>
  <si>
    <t>17 0 00 00000</t>
  </si>
  <si>
    <t>Государственная поддержка в решении жилищной проблемы молодых семей, признанных в установленном порядке, нуждающимися в улучшении жилищных условий</t>
  </si>
  <si>
    <t>17 0 01 00000</t>
  </si>
  <si>
    <t>Предоставление социальных выплат молодым семьям на приобретение (строительство) жилья</t>
  </si>
  <si>
    <t>17 0 0 L4970</t>
  </si>
  <si>
    <t>20 0 00 00000</t>
  </si>
  <si>
    <t>Развитие физической культуры и массового спорта на территории муниципального района</t>
  </si>
  <si>
    <t>20 0 01 00000</t>
  </si>
  <si>
    <t>1101</t>
  </si>
  <si>
    <t>Обеспечение деятельности муниципальных учреждений, обеспечивающих предоставление услуг в сфере физической культуры и спорта</t>
  </si>
  <si>
    <t>20 0 01 03410</t>
  </si>
  <si>
    <t>20 0 01 03420</t>
  </si>
  <si>
    <t>Реализация прочих мероприятий в области физической культуры и спорта</t>
  </si>
  <si>
    <t>20 0 01 07990</t>
  </si>
  <si>
    <t>20 0 01 72300</t>
  </si>
  <si>
    <t>20 0 01 72301</t>
  </si>
  <si>
    <t>20 0 01 S2300</t>
  </si>
  <si>
    <t>20 0 01 S2301</t>
  </si>
  <si>
    <t>Развитие инфраструктуры отрасли физической культуры и спорта</t>
  </si>
  <si>
    <t>20 0 02 00000</t>
  </si>
  <si>
    <t>Субсидии бюджетам муниципальных районов и городского округа Новгородской области на софинансирование расходов по техническому оснащению объектов спорта, включенных во Всероссийский реестр объектов спорта, для обеспечения общественного порядка  и общественной безопасности при проведении официальных спортивных соревнований</t>
  </si>
  <si>
    <t>20 0 02 S5280</t>
  </si>
  <si>
    <t>23 0 00 00000</t>
  </si>
  <si>
    <t>Приведение муниципального жилого фонда в соответствие с требованиями нормативно-технических документов</t>
  </si>
  <si>
    <t>23 0 01 00000</t>
  </si>
  <si>
    <t>Реализация мероприятий по проведению капитального ремонта муниципального жилого фонда</t>
  </si>
  <si>
    <t>23 0 01 01960</t>
  </si>
  <si>
    <t>0501</t>
  </si>
  <si>
    <t>27 0 00 00000</t>
  </si>
  <si>
    <t>Реализация полномочий муниципального района в сфере территориального планирования</t>
  </si>
  <si>
    <t>27 0 01 00000</t>
  </si>
  <si>
    <t>Реализация прочих мероприятий в рамках муниципальной программы «Градостроительная политика на территории Окуловского муниципального района на 2016-2021 годы»</t>
  </si>
  <si>
    <t>27 0 01 01990</t>
  </si>
  <si>
    <t>Муниципальная программа "Обеспечение  жильём работников, привлекаемых для работы в государственных и муниципальных учреждениях Окуловского муниципального района Новгородской области на 2019-2024 годы"</t>
  </si>
  <si>
    <t>35 0 00 00000</t>
  </si>
  <si>
    <t>Оказание поддержки в решении жилищной проблемы молодым специалистам и гражданам, претендующим на заключение трудового договора с муниципальными и государственными организациями муниципального района</t>
  </si>
  <si>
    <t>35 0 01 00000</t>
  </si>
  <si>
    <t>Приобретение жилых  помещений в муниципальную собственность  Окуловского муниципального района</t>
  </si>
  <si>
    <t>35 0 01 02020</t>
  </si>
  <si>
    <t>Итого программные расходы</t>
  </si>
  <si>
    <t>Непрограммные расходы</t>
  </si>
  <si>
    <t>Непрограммные расходы органов местного самоуправления муниципального района</t>
  </si>
  <si>
    <t>91 0 00 00000</t>
  </si>
  <si>
    <t>Глава муниципального образования</t>
  </si>
  <si>
    <t>91 1 00 00000</t>
  </si>
  <si>
    <t>Расходы на обеспечение функций Главы муниципального образования</t>
  </si>
  <si>
    <t>91 1 00 01000</t>
  </si>
  <si>
    <t>0102</t>
  </si>
  <si>
    <t>Функционирование местных администраций</t>
  </si>
  <si>
    <t>91 2 00 00000</t>
  </si>
  <si>
    <t>Расходы на обеспечение функционирования местных администраций</t>
  </si>
  <si>
    <t>91 2 00 01000</t>
  </si>
  <si>
    <t>Осуществление переданных полномочий Российской Федерации на государственную регистрацию актов гражданского состояния</t>
  </si>
  <si>
    <t>91 2 00 59300</t>
  </si>
  <si>
    <t>91 2 00 70280</t>
  </si>
  <si>
    <t>Осуществление отдельных государственных полномочий по определению перечня должностных лиц органов местного самоуправления муниципального района, 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</si>
  <si>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91 2 00 70650</t>
  </si>
  <si>
    <t>91 2 00 72300</t>
  </si>
  <si>
    <t>91 2 00 S2300</t>
  </si>
  <si>
    <t>Иные межбюджетные трансферты из бюджетов поселений</t>
  </si>
  <si>
    <t>91 3 00 00000</t>
  </si>
  <si>
    <t>Расходы на исполнение части полномочий поселений по решению вопросов местного значения в соответствии с заключенными Соглашениями</t>
  </si>
  <si>
    <t>91 3 00 80020</t>
  </si>
  <si>
    <t>Реализация государственных (муниципальных) функций, связанных с общегосударственным управлением и местным самоуправлением</t>
  </si>
  <si>
    <t>91 4 00 00000</t>
  </si>
  <si>
    <t>Выполнение других обязательств органов местного самоуправления</t>
  </si>
  <si>
    <t>91 4 00 01980</t>
  </si>
  <si>
    <t>Обеспечение деятельности учреждений дежурно-диспетчерского и служебного обеспечения</t>
  </si>
  <si>
    <t>91 4 00 03100</t>
  </si>
  <si>
    <t>91 4 00 72300</t>
  </si>
  <si>
    <t>91 4 00 S2300</t>
  </si>
  <si>
    <t xml:space="preserve">Дополнительное пенсионное обеспечение муниципальных служащих органов местного самоуправления муниципального района </t>
  </si>
  <si>
    <t>91 7 00 00000</t>
  </si>
  <si>
    <t>Дополнительное пенсионное обеспечение муниципальных служащих</t>
  </si>
  <si>
    <t>91 7 00 01100</t>
  </si>
  <si>
    <t>1001</t>
  </si>
  <si>
    <t>Мероприятия в области местного самоуправления муниципального района</t>
  </si>
  <si>
    <t>91 8 00 00000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</si>
  <si>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</si>
  <si>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91 8 00 51200</t>
  </si>
  <si>
    <t>0105</t>
  </si>
  <si>
    <t>Нераспределенные расходы</t>
  </si>
  <si>
    <t>91 9 00 00000</t>
  </si>
  <si>
    <t>Резервные средства</t>
  </si>
  <si>
    <t>870</t>
  </si>
  <si>
    <t>Резервные фонды местных администраций</t>
  </si>
  <si>
    <t>91 9 00 99980</t>
  </si>
  <si>
    <t>0111</t>
  </si>
  <si>
    <t>Условно утвержденные раходы</t>
  </si>
  <si>
    <t>91 9 00 99990</t>
  </si>
  <si>
    <t>Непрограммные расходы в сфере национальной экономики</t>
  </si>
  <si>
    <t>92 0 00 00000</t>
  </si>
  <si>
    <t>Мероприятия в области национальной экономики</t>
  </si>
  <si>
    <t>92 8 00 00000</t>
  </si>
  <si>
    <t>92 8 00 70720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</si>
  <si>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Окуловского муниципального района на 2020 год и на плановый период 2021 и 2022 годов</t>
  </si>
  <si>
    <t>Обеспечение своевременного содержания автомобильных дорог</t>
  </si>
  <si>
    <t>Муниципальная программа "Развитие и содержание автомобильных дорог общего пользования местного значения вне границ населенных пунктов в границах Окуловского муниципального района на 2019-2022 годы"</t>
  </si>
  <si>
    <t>Муниципальная программа «Развитие образования в Окуловском муниципальном районе до 2026 года»</t>
  </si>
  <si>
    <t>Подпрограмма «Обеспечение реализации муниципальной программы «Развитие образования в Окуловском муниципальном районе до 2026 года»</t>
  </si>
  <si>
    <t>Муниципальная программа  "Улучшение жилищных условий граждан и повышение качества жилищно-коммунальных услуг в Окуловском муниципальном районе на 2018-2022годы"</t>
  </si>
  <si>
    <t xml:space="preserve">Подпрограмма  «Водоснабжение и водоотведение в Окуловском муниципальном районе на 2018-2022 годы» </t>
  </si>
  <si>
    <t>Софинансирование расходов на реализацию мероприятий подпрограммы «Водоснабжение и водоотведение в Окуловском муниципальном районе на 2018-2022 годы»  в области водоснабжения и водоотведения</t>
  </si>
  <si>
    <t>Подпрограмма «Газоснабжение в Окуловском муниципальном районе на 2019-2022 годы»</t>
  </si>
  <si>
    <t xml:space="preserve"> Муниципальная программа "Развитие культуры и туризма в Окуловском муниципальном районе на 2020-2024 годы"</t>
  </si>
  <si>
    <t>Подпрограмма "Сохранение и развитие культуры Окуловского муниципального района на 2020-2024 годы"</t>
  </si>
  <si>
    <t>Реализация прочих мероприятий в рамках подпрограммы "Сохранение и развитие культуры Окуловского муниципального района на 2020-2024 годы"</t>
  </si>
  <si>
    <t>Подпрограмма "Развитие дополнительного образования в сфере культуры в Окуловском муниципальном районе на 2020-2024 годы"</t>
  </si>
  <si>
    <t xml:space="preserve">Подпрограмма "Развитие туризма в Окуловском муниципальном районе на 2020-2024 годы" </t>
  </si>
  <si>
    <t>Реализация прочих мероприятий в рамках подпрограммы "Развитие туризма в Окуловском муниципальном районе на 2020-2024 годы"</t>
  </si>
  <si>
    <t>Подпрограмма "Обеспечение реализации муниципальной программы "Развитие культуры и туризма в Окуловском муниципальном районе на 2020-2024 годы"</t>
  </si>
  <si>
    <t>Обеспечение реализации муниципальной программы "Развитие культуры и туризма в Окуловском муниципальном районе на 2020-2024 годы"</t>
  </si>
  <si>
    <t xml:space="preserve"> Муниципальная программа "Обеспечение жильем молодых семей в Окуловском муниципальном районе на 2015-2022 годы"</t>
  </si>
  <si>
    <t xml:space="preserve"> Муниципальная программа «Развитие физической культуры и спорта в Окуловском муниципальном районе на 2014-2022 годы»</t>
  </si>
  <si>
    <t xml:space="preserve"> Муниципальная программа "Капитальный ремонт муниципального жилищного фонда в Окуловском муниципальном районе на 2015-2022 годы"</t>
  </si>
  <si>
    <t xml:space="preserve"> Муниципальная программа «Градостроительная политика на территории Окуловского муниципального района на 2016-2022 годы»</t>
  </si>
  <si>
    <t>Выполнение работ по водолазному обследованию, обслуживанию и ремонту плотин, находящихся в реестре муниципального имущества района</t>
  </si>
  <si>
    <t>15 1 01 01952</t>
  </si>
  <si>
    <t>Стипендии</t>
  </si>
  <si>
    <t>340</t>
  </si>
  <si>
    <t>07 0 00 00000</t>
  </si>
  <si>
    <t xml:space="preserve">Разработка декларации безопасности гидротехнического сооружения  плотина на р.Перетна (Обреченская) </t>
  </si>
  <si>
    <t>07 0 01 00000</t>
  </si>
  <si>
    <t>07 0 01 99990</t>
  </si>
  <si>
    <t xml:space="preserve">Реализация мероприятий в рамках муниципальной программы «Разработка декларации безопасности гидротехнического сооружения  плотина на р.Перетна (Обреченская) на 2020 год» </t>
  </si>
  <si>
    <t>25 0 00 00000</t>
  </si>
  <si>
    <t>25 0 01 00000</t>
  </si>
  <si>
    <t>Обеспечение оповещения и информирования, поддержание в постоянной готовности местной системы оповещения муниципального района</t>
  </si>
  <si>
    <t>Создание запасов мобильных средств оповещения населения</t>
  </si>
  <si>
    <t>Поэтапное обеспечение отдаленных труднодоступных сельских населенных пунктов, не имеющих автоматизированной сиситемы, мобильными техническими средствами оповещения</t>
  </si>
  <si>
    <t>25 0 02 99990</t>
  </si>
  <si>
    <t>25 0 02 00000</t>
  </si>
  <si>
    <t>Организация эксплуатационно-технического обслуживания оборудования местной системы оповещения</t>
  </si>
  <si>
    <t>25 0 01 99990</t>
  </si>
  <si>
    <t>0309</t>
  </si>
  <si>
    <t xml:space="preserve"> Муниципальная  программа  «Поддержание в постоянной готовности местной системы оповещения Окуловского муниципального района, создание запасов мобильных средств оповещения населения на 2020-2022 годы» </t>
  </si>
  <si>
    <t>Создание условий для получения качественного образования</t>
  </si>
  <si>
    <t>Обновление состава педагогических кадров, создание механизмов мотивации педагогов к непрерывному профессиональному развитию</t>
  </si>
  <si>
    <t>Создание системы дополнительного образования детей, соответствующей интересам детей и их родителей, особенностя и потребностям социально-экономическогои технологического развития района</t>
  </si>
  <si>
    <t>14 2 01 00000</t>
  </si>
  <si>
    <t>14 1 04 00000</t>
  </si>
  <si>
    <t>Содействие в организации каникулярного образовательного отдыха, здорового образа жизни</t>
  </si>
  <si>
    <t>Модернизация системы выявления, продвижения поддержки одаренных детей, инициативной и талантливой молодежи</t>
  </si>
  <si>
    <t>14 2 03 00000</t>
  </si>
  <si>
    <t>14 2 04 00000</t>
  </si>
  <si>
    <t>Создание социально-экономических условий выбора молодыми гражданами своего жизненного пути, осуществления выдвигаемых ими программ (проектов) в области государственной молодежной политики, социального становления, самореализации и участия молодых граждан в общественной деятельности</t>
  </si>
  <si>
    <t>Подпрограмма  «Социальная адаптация детей-сирот и детей, оставшихся без попечения родителей,  а также лиц из числа детей-сирот и детей, оставшихся без попечения родителей»</t>
  </si>
  <si>
    <t>Обеспечение условий для выполнения муниципальных (государственных) полномочий</t>
  </si>
  <si>
    <t>Реализация прочих мероприятий и управления в области образования</t>
  </si>
  <si>
    <t>Содействие в организации каникулярного отдыха в загородных лагерях</t>
  </si>
  <si>
    <t>14 6 04 00000</t>
  </si>
  <si>
    <t>14 6 02 00000</t>
  </si>
  <si>
    <t>14 6 01 03210</t>
  </si>
  <si>
    <t>14 6 01 03220</t>
  </si>
  <si>
    <t>14 6 01 03250</t>
  </si>
  <si>
    <t>14 6 01 04010</t>
  </si>
  <si>
    <t>14 6 01 72300</t>
  </si>
  <si>
    <t>14 6 01 S2300</t>
  </si>
  <si>
    <t>14 6 02 03500</t>
  </si>
  <si>
    <t>14 6 02 70010</t>
  </si>
  <si>
    <t>14 6 02 70040</t>
  </si>
  <si>
    <t>14 6 02 70060</t>
  </si>
  <si>
    <t>14 6 02 70130</t>
  </si>
  <si>
    <t>14 6 02 70630</t>
  </si>
  <si>
    <t>14 6 02 72080</t>
  </si>
  <si>
    <t>14 6 02 S2080</t>
  </si>
  <si>
    <t>14 6 02 72120</t>
  </si>
  <si>
    <t>14 6 02 S2120</t>
  </si>
  <si>
    <t>14 6 03 01000</t>
  </si>
  <si>
    <t>14 6 03 03240</t>
  </si>
  <si>
    <t>14 6 03 70060</t>
  </si>
  <si>
    <t>14 6 03 70280</t>
  </si>
  <si>
    <t>14 6 03 72300</t>
  </si>
  <si>
    <t>14 6 03 S2300</t>
  </si>
  <si>
    <t>14 6 04 04020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</si>
  <si>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</si>
  <si>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0408</t>
  </si>
  <si>
    <t>92 8 00 06960</t>
  </si>
  <si>
    <t>Возмещение недополученных доходов, возникающих от перевозки пассажиров и багажа автомобильным транспортом общего пользования по регулируемым тарифам в пригородном и городском сообщении в  границах муниципального района</t>
  </si>
  <si>
    <t xml:space="preserve"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</t>
  </si>
  <si>
    <t xml:space="preserve"> 14 1 03 L0271</t>
  </si>
  <si>
    <t xml:space="preserve">  14 1 03 R0271 </t>
  </si>
  <si>
    <t>Федеральный проект "Успех каждого ребенка"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</si>
  <si>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</si>
  <si>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 1 E2 00000</t>
  </si>
  <si>
    <t>14 1 E2 50970</t>
  </si>
  <si>
    <t>Федеральный проект "Современная школа"</t>
  </si>
  <si>
    <t>14 1 E1 00000</t>
  </si>
  <si>
    <t>14 1 E1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</si>
  <si>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</si>
  <si>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14 1 E4 52101</t>
  </si>
  <si>
    <t xml:space="preserve">Внедрение целевой модели цифровой образовательной среды в общеобразовательных организациях </t>
  </si>
  <si>
    <t>14 1 E4 00000</t>
  </si>
  <si>
    <t>Субсидии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</t>
  </si>
  <si>
    <t>Мероприятия по формированию  сети дошкольных образовательных организаций, в которых создана универсальная безбарьерная среда для инклюзивного образования детей инвалидов, в рамках реализации государственной программы Российской Федерации "Доступная среда"</t>
  </si>
  <si>
    <t>14 2 03 03290</t>
  </si>
  <si>
    <t>16 2 01 03500</t>
  </si>
  <si>
    <t xml:space="preserve">Муниципальная программа «Разработка декларации безопасности гидротехнического сооружения  плотина на р.Перетна (Обреченская) на 2020 год» </t>
  </si>
  <si>
    <t xml:space="preserve"> Муниципальная программа "Развитие сельского хозяйства в Окуловском муниципальном районе на 2020-2024 годы"</t>
  </si>
  <si>
    <t>Реализация прочих мероприятий в рамках муниципальной программы "Развитие сельского хозяйства в Окуловском муниципальном районе на 2020-2024 годы"</t>
  </si>
  <si>
    <t xml:space="preserve">Организация взаимодействия управления с сельскохозяйственными товаропроизводителями в части развития сельского хозяйства </t>
  </si>
  <si>
    <t>08 0 07 00000</t>
  </si>
  <si>
    <t>08 0 07 06990</t>
  </si>
  <si>
    <t xml:space="preserve"> Муниципальная программа "Профилактика преступлений и иных правонарушений в Окуловском муниципальном районе на 2014-2022 годы"</t>
  </si>
  <si>
    <t>Реализация прочих мероприятий в рамках муниципальной программы "Профилактика преступлений и иных правонарушений в Окуловском муниципальном районе на 2014-2022 годы"</t>
  </si>
  <si>
    <t xml:space="preserve"> Муниципальная программа "Развитие информационного общества и формирование электронного правительства в Окуловском муниципальном районе на 2014-2022 годы"</t>
  </si>
  <si>
    <t>Реализация прочих мероприятий в рамках муниципальной программы "Развитие информационного общества и формирование электронного правительства в Окуловском муниципальном районе на 2014-2022 годы"</t>
  </si>
  <si>
    <t>Муниципальная программа "Развитие муниципальной службы в Администрации Окуловского муниципального района на 2015-2022 годы"</t>
  </si>
  <si>
    <t>Реализация прочих мероприятий в рамках муниципальной программы "Развитие муниципальной службы в Администрации Окуловского муниципального района на 2015-2022 годы"</t>
  </si>
  <si>
    <t xml:space="preserve"> Муниципальная программа «Обеспечение экономического развития Окуловского муниципального района на 2015-2022 годы»</t>
  </si>
  <si>
    <t>14 1 04 04990</t>
  </si>
  <si>
    <t>Иные межбюджетные трансферты  на частичную компенсацию дополнительных расходов на повышение оплаты труда работников бюджетной сферы</t>
  </si>
  <si>
    <t>14 6 01 71410</t>
  </si>
  <si>
    <t>14 2 01 04990</t>
  </si>
  <si>
    <t>14 2 02 04020</t>
  </si>
  <si>
    <t>14 2 03 04990</t>
  </si>
  <si>
    <t>14 2 04 04040</t>
  </si>
  <si>
    <t xml:space="preserve">Субсидия на обеспечение затрат, связанных с реализацией проекта  по обеспечению системы персонифицированного финансирования дополнительного образования детей </t>
  </si>
  <si>
    <t>14 3 01 04020</t>
  </si>
  <si>
    <t>14 5 02 00000</t>
  </si>
  <si>
    <t>Расходы на обеспечение функций органов местного самоуправления в рамках подпрограммы «Обеспечение реализации муниципальной программы «Развитие образования в Окуловском муниципальном районе до 2026 года»</t>
  </si>
  <si>
    <t>14 5 02 70600</t>
  </si>
  <si>
    <t>14 5 02 N0821</t>
  </si>
  <si>
    <t>14 5 02 R0821</t>
  </si>
  <si>
    <t>Ресурсное и материально-техническое обеспечение процесса социализации детей-сирот, а также лиц из числа детей -сирот и детей, оставшихся без попечения родителей</t>
  </si>
  <si>
    <t>Ремонт автомобильных дорог общего пользования местного значения вне границ населенных пунктов в границах Окуловского муниципального района</t>
  </si>
  <si>
    <t>16 1 04 71410</t>
  </si>
  <si>
    <t xml:space="preserve">Субсидии  на поддержку субъектов малого и среднего предпринимательства </t>
  </si>
  <si>
    <t>20 0 01 03500</t>
  </si>
  <si>
    <t>91 4 00 71410</t>
  </si>
  <si>
    <t xml:space="preserve">Подпрограмма "Энергосбережение и повышение энергетической эффективности в Окуловском муниципальном районе на 2018-2022 годы» </t>
  </si>
  <si>
    <t>2020 год</t>
  </si>
  <si>
    <t>2021 год</t>
  </si>
  <si>
    <t>2022 год</t>
  </si>
  <si>
    <t xml:space="preserve">на 2020 год и на плановый период 2021 и 2022 годов" </t>
  </si>
  <si>
    <t xml:space="preserve"> Муниципальная программа "Развитие системы управления муниципальным имуществом в Окуловском муниципальном районе на 2015-2022 годы"</t>
  </si>
  <si>
    <t>Реализация прочих мероприятий в рамках муниципальной программы "Развитие системы управления муниципальным имуществом в Окуловском муниципальном районе на 2015-2022 годы"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</si>
</sst>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 Cyr"/>
    </font>
    <font>
      <b/>
      <sz val="10"/>
      <color indexed="8"/>
      <name val="Arial Cyr"/>
      <family val="2"/>
    </font>
    <font>
      <b/>
      <sz val="10"/>
      <color indexed="8"/>
      <name val="Arial Cy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8" fillId="0" borderId="0">
      <alignment horizontal="left" wrapText="1"/>
    </xf>
    <xf numFmtId="49" fontId="8" fillId="0" borderId="5">
      <alignment horizontal="center" vertical="top" shrinkToFit="1"/>
    </xf>
    <xf numFmtId="0" fontId="9" fillId="0" borderId="5">
      <alignment vertical="top" wrapText="1"/>
    </xf>
    <xf numFmtId="0" fontId="10" fillId="0" borderId="5">
      <alignment vertical="top" wrapText="1"/>
    </xf>
    <xf numFmtId="4" fontId="13" fillId="2" borderId="10">
      <alignment horizontal="right" vertical="top" shrinkToFit="1"/>
    </xf>
  </cellStyleXfs>
  <cellXfs count="98">
    <xf numFmtId="0" fontId="0" fillId="0" borderId="0" xfId="0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 shrinkToFit="1"/>
    </xf>
    <xf numFmtId="4" fontId="5" fillId="0" borderId="2" xfId="0" applyNumberFormat="1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 shrinkToFit="1"/>
    </xf>
    <xf numFmtId="4" fontId="4" fillId="0" borderId="2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4" fontId="2" fillId="0" borderId="0" xfId="0" applyNumberFormat="1" applyFont="1" applyFill="1" applyAlignment="1"/>
    <xf numFmtId="0" fontId="4" fillId="0" borderId="0" xfId="0" applyFont="1" applyFill="1" applyAlignment="1">
      <alignment wrapText="1"/>
    </xf>
    <xf numFmtId="0" fontId="4" fillId="0" borderId="5" xfId="1" applyNumberFormat="1" applyFont="1" applyFill="1" applyBorder="1" applyAlignment="1" applyProtection="1">
      <alignment wrapText="1"/>
    </xf>
    <xf numFmtId="1" fontId="4" fillId="0" borderId="5" xfId="2" applyNumberFormat="1" applyFont="1" applyFill="1" applyBorder="1" applyAlignment="1" applyProtection="1">
      <alignment horizontal="center" shrinkToFit="1"/>
    </xf>
    <xf numFmtId="4" fontId="4" fillId="0" borderId="4" xfId="0" applyNumberFormat="1" applyFont="1" applyFill="1" applyBorder="1" applyAlignment="1">
      <alignment horizontal="center" wrapText="1" shrinkToFit="1"/>
    </xf>
    <xf numFmtId="49" fontId="5" fillId="0" borderId="2" xfId="0" applyNumberFormat="1" applyFont="1" applyFill="1" applyBorder="1" applyAlignment="1">
      <alignment horizontal="center" shrinkToFit="1"/>
    </xf>
    <xf numFmtId="4" fontId="5" fillId="0" borderId="2" xfId="0" applyNumberFormat="1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 shrinkToFit="1"/>
    </xf>
    <xf numFmtId="4" fontId="4" fillId="0" borderId="2" xfId="0" applyNumberFormat="1" applyFont="1" applyFill="1" applyBorder="1" applyAlignment="1">
      <alignment horizontal="center" shrinkToFi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center"/>
    </xf>
    <xf numFmtId="0" fontId="4" fillId="0" borderId="3" xfId="4" applyNumberFormat="1" applyFont="1" applyFill="1" applyBorder="1" applyAlignment="1" applyProtection="1">
      <alignment wrapText="1"/>
    </xf>
    <xf numFmtId="4" fontId="1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 shrinkToFit="1"/>
    </xf>
    <xf numFmtId="0" fontId="6" fillId="0" borderId="10" xfId="1" applyNumberFormat="1" applyFont="1" applyFill="1" applyBorder="1" applyAlignment="1" applyProtection="1">
      <alignment vertical="top" wrapText="1"/>
    </xf>
    <xf numFmtId="2" fontId="4" fillId="0" borderId="0" xfId="0" applyNumberFormat="1" applyFont="1" applyFill="1" applyBorder="1" applyAlignment="1">
      <alignment horizontal="center" shrinkToFit="1"/>
    </xf>
    <xf numFmtId="2" fontId="2" fillId="0" borderId="0" xfId="0" applyNumberFormat="1" applyFont="1" applyFill="1" applyAlignment="1"/>
    <xf numFmtId="4" fontId="6" fillId="0" borderId="10" xfId="5" applyNumberFormat="1" applyFont="1" applyFill="1" applyAlignment="1" applyProtection="1">
      <alignment horizontal="right" shrinkToFit="1"/>
    </xf>
    <xf numFmtId="4" fontId="4" fillId="0" borderId="0" xfId="0" applyNumberFormat="1" applyFont="1" applyFill="1" applyBorder="1" applyAlignment="1">
      <alignment shrinkToFit="1"/>
    </xf>
    <xf numFmtId="4" fontId="3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right" shrinkToFit="1"/>
    </xf>
    <xf numFmtId="4" fontId="3" fillId="0" borderId="2" xfId="0" applyNumberFormat="1" applyFont="1" applyFill="1" applyBorder="1" applyAlignment="1">
      <alignment horizontal="right" vertical="top" shrinkToFit="1"/>
    </xf>
    <xf numFmtId="49" fontId="3" fillId="0" borderId="2" xfId="0" applyNumberFormat="1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4" fillId="0" borderId="2" xfId="1" applyNumberFormat="1" applyFont="1" applyFill="1" applyBorder="1" applyAlignment="1" applyProtection="1">
      <alignment wrapText="1"/>
    </xf>
    <xf numFmtId="0" fontId="6" fillId="0" borderId="0" xfId="0" applyFont="1" applyFill="1" applyAlignment="1">
      <alignment wrapText="1"/>
    </xf>
    <xf numFmtId="0" fontId="4" fillId="0" borderId="2" xfId="0" applyNumberFormat="1" applyFont="1" applyFill="1" applyBorder="1" applyAlignment="1">
      <alignment vertical="top" wrapText="1"/>
    </xf>
    <xf numFmtId="49" fontId="4" fillId="0" borderId="5" xfId="2" applyNumberFormat="1" applyFont="1" applyFill="1" applyAlignment="1" applyProtection="1">
      <alignment horizontal="center" shrinkToFit="1"/>
    </xf>
    <xf numFmtId="0" fontId="4" fillId="0" borderId="8" xfId="0" applyFont="1" applyFill="1" applyBorder="1" applyAlignment="1">
      <alignment wrapText="1"/>
    </xf>
    <xf numFmtId="49" fontId="4" fillId="0" borderId="9" xfId="2" applyNumberFormat="1" applyFont="1" applyFill="1" applyBorder="1" applyAlignment="1" applyProtection="1">
      <alignment horizontal="center" shrinkToFit="1"/>
    </xf>
    <xf numFmtId="49" fontId="4" fillId="0" borderId="2" xfId="1" applyNumberFormat="1" applyFont="1" applyFill="1" applyBorder="1" applyAlignment="1" applyProtection="1">
      <alignment wrapText="1"/>
    </xf>
    <xf numFmtId="49" fontId="4" fillId="0" borderId="4" xfId="1" applyNumberFormat="1" applyFont="1" applyFill="1" applyBorder="1" applyAlignment="1" applyProtection="1">
      <alignment wrapText="1"/>
    </xf>
    <xf numFmtId="4" fontId="1" fillId="0" borderId="2" xfId="0" applyNumberFormat="1" applyFont="1" applyFill="1" applyBorder="1" applyAlignment="1">
      <alignment horizontal="right" shrinkToFit="1"/>
    </xf>
    <xf numFmtId="0" fontId="4" fillId="0" borderId="2" xfId="3" applyNumberFormat="1" applyFont="1" applyFill="1" applyBorder="1" applyAlignment="1" applyProtection="1">
      <alignment horizontal="left" wrapText="1"/>
    </xf>
    <xf numFmtId="49" fontId="5" fillId="0" borderId="2" xfId="2" applyNumberFormat="1" applyFont="1" applyFill="1" applyBorder="1" applyAlignment="1" applyProtection="1">
      <alignment horizontal="center" shrinkToFit="1"/>
    </xf>
    <xf numFmtId="49" fontId="4" fillId="0" borderId="2" xfId="2" applyNumberFormat="1" applyFont="1" applyFill="1" applyBorder="1" applyAlignment="1" applyProtection="1">
      <alignment horizontal="center" shrinkToFit="1"/>
    </xf>
    <xf numFmtId="49" fontId="4" fillId="0" borderId="8" xfId="0" applyNumberFormat="1" applyFont="1" applyFill="1" applyBorder="1" applyAlignment="1">
      <alignment horizontal="center" wrapText="1" shrinkToFit="1"/>
    </xf>
    <xf numFmtId="49" fontId="6" fillId="0" borderId="2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wrapText="1"/>
    </xf>
    <xf numFmtId="49" fontId="5" fillId="0" borderId="3" xfId="1" applyNumberFormat="1" applyFont="1" applyFill="1" applyBorder="1" applyAlignment="1" applyProtection="1">
      <alignment wrapText="1"/>
    </xf>
    <xf numFmtId="49" fontId="4" fillId="0" borderId="0" xfId="1" applyNumberFormat="1" applyFont="1" applyFill="1" applyBorder="1" applyAlignment="1" applyProtection="1">
      <alignment wrapText="1"/>
    </xf>
    <xf numFmtId="49" fontId="11" fillId="0" borderId="2" xfId="0" applyNumberFormat="1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left" vertical="top" wrapText="1"/>
    </xf>
    <xf numFmtId="4" fontId="6" fillId="0" borderId="10" xfId="5" applyNumberFormat="1" applyFont="1" applyFill="1" applyAlignment="1" applyProtection="1">
      <alignment horizontal="center" shrinkToFit="1"/>
    </xf>
    <xf numFmtId="2" fontId="1" fillId="0" borderId="2" xfId="0" applyNumberFormat="1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shrinkToFit="1"/>
    </xf>
    <xf numFmtId="2" fontId="5" fillId="0" borderId="2" xfId="0" applyNumberFormat="1" applyFont="1" applyFill="1" applyBorder="1" applyAlignment="1">
      <alignment wrapText="1"/>
    </xf>
    <xf numFmtId="2" fontId="4" fillId="0" borderId="2" xfId="0" applyNumberFormat="1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shrinkToFit="1"/>
    </xf>
    <xf numFmtId="4" fontId="3" fillId="0" borderId="2" xfId="0" applyNumberFormat="1" applyFont="1" applyFill="1" applyBorder="1" applyAlignment="1">
      <alignment horizontal="center" vertical="top" shrinkToFit="1"/>
    </xf>
    <xf numFmtId="4" fontId="3" fillId="0" borderId="2" xfId="0" applyNumberFormat="1" applyFont="1" applyFill="1" applyBorder="1" applyAlignment="1">
      <alignment horizontal="center" shrinkToFit="1"/>
    </xf>
    <xf numFmtId="4" fontId="12" fillId="0" borderId="10" xfId="5" applyNumberFormat="1" applyFont="1" applyFill="1" applyAlignment="1" applyProtection="1">
      <alignment horizontal="right" shrinkToFit="1"/>
    </xf>
    <xf numFmtId="4" fontId="1" fillId="0" borderId="2" xfId="0" applyNumberFormat="1" applyFont="1" applyFill="1" applyBorder="1" applyAlignment="1">
      <alignment horizontal="center"/>
    </xf>
    <xf numFmtId="4" fontId="12" fillId="0" borderId="10" xfId="5" applyNumberFormat="1" applyFont="1" applyFill="1" applyAlignment="1" applyProtection="1">
      <alignment horizontal="center" shrinkToFit="1"/>
    </xf>
    <xf numFmtId="4" fontId="5" fillId="0" borderId="2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right" wrapText="1" shrinkToFi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</cellXfs>
  <cellStyles count="6">
    <cellStyle name="xl33" xfId="1"/>
    <cellStyle name="xl34" xfId="4"/>
    <cellStyle name="xl34_Лист2" xfId="3"/>
    <cellStyle name="xl35" xfId="2"/>
    <cellStyle name="xl39" xfId="5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7"/>
  <sheetViews>
    <sheetView tabSelected="1" topLeftCell="A451" workbookViewId="0">
      <selection activeCell="I458" sqref="I458"/>
    </sheetView>
  </sheetViews>
  <sheetFormatPr defaultRowHeight="15.75"/>
  <cols>
    <col min="1" max="1" width="32.28515625" style="1" customWidth="1"/>
    <col min="2" max="2" width="15.42578125" style="1" customWidth="1"/>
    <col min="3" max="3" width="6.28515625" style="1" customWidth="1"/>
    <col min="4" max="4" width="7" style="1" customWidth="1"/>
    <col min="5" max="5" width="18.7109375" style="1" customWidth="1"/>
    <col min="6" max="6" width="17.85546875" style="1" customWidth="1"/>
    <col min="7" max="7" width="18.5703125" style="1" customWidth="1"/>
    <col min="8" max="16384" width="9.140625" style="1"/>
  </cols>
  <sheetData>
    <row r="1" spans="1:7">
      <c r="A1" s="95" t="s">
        <v>0</v>
      </c>
      <c r="B1" s="95"/>
      <c r="C1" s="95"/>
      <c r="D1" s="95"/>
      <c r="E1" s="95"/>
      <c r="F1" s="95"/>
      <c r="G1" s="95"/>
    </row>
    <row r="2" spans="1:7">
      <c r="A2" s="96" t="s">
        <v>1</v>
      </c>
      <c r="B2" s="96"/>
      <c r="C2" s="96"/>
      <c r="D2" s="96"/>
      <c r="E2" s="96"/>
      <c r="F2" s="96"/>
      <c r="G2" s="96"/>
    </row>
    <row r="3" spans="1:7">
      <c r="A3" s="96" t="s">
        <v>2</v>
      </c>
      <c r="B3" s="96"/>
      <c r="C3" s="96"/>
      <c r="D3" s="96"/>
      <c r="E3" s="96"/>
      <c r="F3" s="96"/>
      <c r="G3" s="96"/>
    </row>
    <row r="4" spans="1:7">
      <c r="A4" s="96" t="s">
        <v>3</v>
      </c>
      <c r="B4" s="96"/>
      <c r="C4" s="96"/>
      <c r="D4" s="96"/>
      <c r="E4" s="96"/>
      <c r="F4" s="96"/>
      <c r="G4" s="96"/>
    </row>
    <row r="5" spans="1:7">
      <c r="A5" s="96" t="s">
        <v>535</v>
      </c>
      <c r="B5" s="96"/>
      <c r="C5" s="96"/>
      <c r="D5" s="96"/>
      <c r="E5" s="96"/>
      <c r="F5" s="96"/>
      <c r="G5" s="96"/>
    </row>
    <row r="6" spans="1:7">
      <c r="A6" s="97"/>
      <c r="B6" s="97"/>
      <c r="C6" s="97"/>
      <c r="D6" s="97"/>
      <c r="E6" s="38"/>
      <c r="F6" s="38"/>
      <c r="G6" s="38"/>
    </row>
    <row r="7" spans="1:7">
      <c r="A7" s="93" t="s">
        <v>396</v>
      </c>
      <c r="B7" s="93"/>
      <c r="C7" s="93"/>
      <c r="D7" s="93"/>
      <c r="E7" s="93"/>
      <c r="F7" s="93"/>
      <c r="G7" s="93"/>
    </row>
    <row r="8" spans="1:7">
      <c r="A8" s="94" t="s">
        <v>4</v>
      </c>
      <c r="B8" s="94"/>
      <c r="C8" s="94"/>
      <c r="D8" s="94"/>
      <c r="E8" s="94"/>
      <c r="F8" s="94"/>
      <c r="G8" s="94"/>
    </row>
    <row r="9" spans="1:7" ht="31.5">
      <c r="A9" s="2" t="s">
        <v>5</v>
      </c>
      <c r="B9" s="3" t="s">
        <v>6</v>
      </c>
      <c r="C9" s="2" t="s">
        <v>7</v>
      </c>
      <c r="D9" s="2" t="s">
        <v>8</v>
      </c>
      <c r="E9" s="2" t="s">
        <v>532</v>
      </c>
      <c r="F9" s="2" t="s">
        <v>533</v>
      </c>
      <c r="G9" s="2" t="s">
        <v>534</v>
      </c>
    </row>
    <row r="10" spans="1:7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</row>
    <row r="11" spans="1:7" ht="94.5">
      <c r="A11" s="4" t="s">
        <v>9</v>
      </c>
      <c r="B11" s="5" t="s">
        <v>10</v>
      </c>
      <c r="C11" s="6" t="s">
        <v>11</v>
      </c>
      <c r="D11" s="6" t="s">
        <v>12</v>
      </c>
      <c r="E11" s="7">
        <f>E12+E24+E34</f>
        <v>27780400</v>
      </c>
      <c r="F11" s="7">
        <f t="shared" ref="F11:G11" si="0">F12+F24+F34</f>
        <v>26479700</v>
      </c>
      <c r="G11" s="7">
        <f t="shared" si="0"/>
        <v>28784800</v>
      </c>
    </row>
    <row r="12" spans="1:7" ht="110.25">
      <c r="A12" s="4" t="s">
        <v>13</v>
      </c>
      <c r="B12" s="5" t="s">
        <v>14</v>
      </c>
      <c r="C12" s="6" t="s">
        <v>11</v>
      </c>
      <c r="D12" s="6" t="s">
        <v>12</v>
      </c>
      <c r="E12" s="7">
        <f>E13+E16</f>
        <v>10119000</v>
      </c>
      <c r="F12" s="7">
        <f t="shared" ref="F12" si="1">F13+F16</f>
        <v>12470300</v>
      </c>
      <c r="G12" s="7">
        <f>G13+G16</f>
        <v>15000600</v>
      </c>
    </row>
    <row r="13" spans="1:7" ht="47.25">
      <c r="A13" s="8" t="s">
        <v>15</v>
      </c>
      <c r="B13" s="3" t="s">
        <v>16</v>
      </c>
      <c r="C13" s="9" t="s">
        <v>11</v>
      </c>
      <c r="D13" s="9" t="s">
        <v>12</v>
      </c>
      <c r="E13" s="10">
        <v>2931000</v>
      </c>
      <c r="F13" s="10">
        <v>5297300</v>
      </c>
      <c r="G13" s="10">
        <v>7839600</v>
      </c>
    </row>
    <row r="14" spans="1:7" ht="31.5">
      <c r="A14" s="8" t="s">
        <v>17</v>
      </c>
      <c r="B14" s="3" t="s">
        <v>18</v>
      </c>
      <c r="C14" s="9" t="s">
        <v>11</v>
      </c>
      <c r="D14" s="9" t="s">
        <v>12</v>
      </c>
      <c r="E14" s="10">
        <v>2931000</v>
      </c>
      <c r="F14" s="10">
        <v>5297300</v>
      </c>
      <c r="G14" s="10">
        <v>7839600</v>
      </c>
    </row>
    <row r="15" spans="1:7" ht="31.5">
      <c r="A15" s="8" t="s">
        <v>19</v>
      </c>
      <c r="B15" s="3" t="s">
        <v>18</v>
      </c>
      <c r="C15" s="9" t="s">
        <v>20</v>
      </c>
      <c r="D15" s="9" t="s">
        <v>21</v>
      </c>
      <c r="E15" s="10">
        <v>2931000</v>
      </c>
      <c r="F15" s="10">
        <v>5297300</v>
      </c>
      <c r="G15" s="10">
        <v>7839600</v>
      </c>
    </row>
    <row r="16" spans="1:7" ht="31.5">
      <c r="A16" s="8" t="s">
        <v>22</v>
      </c>
      <c r="B16" s="3" t="s">
        <v>23</v>
      </c>
      <c r="C16" s="9" t="s">
        <v>11</v>
      </c>
      <c r="D16" s="9" t="s">
        <v>12</v>
      </c>
      <c r="E16" s="10">
        <f>E17+E21</f>
        <v>7188000</v>
      </c>
      <c r="F16" s="10">
        <f t="shared" ref="F16:G16" si="2">F17+F21</f>
        <v>7173000</v>
      </c>
      <c r="G16" s="10">
        <f t="shared" si="2"/>
        <v>7161000</v>
      </c>
    </row>
    <row r="17" spans="1:7" ht="141.75">
      <c r="A17" s="8" t="s">
        <v>24</v>
      </c>
      <c r="B17" s="3" t="s">
        <v>25</v>
      </c>
      <c r="C17" s="9" t="s">
        <v>11</v>
      </c>
      <c r="D17" s="9" t="s">
        <v>12</v>
      </c>
      <c r="E17" s="10">
        <f>E18+E19+E20</f>
        <v>7073600</v>
      </c>
      <c r="F17" s="10">
        <f t="shared" ref="F17:G17" si="3">F18+F19+F20</f>
        <v>7058600</v>
      </c>
      <c r="G17" s="10">
        <f t="shared" si="3"/>
        <v>7046600</v>
      </c>
    </row>
    <row r="18" spans="1:7" ht="47.25">
      <c r="A18" s="8" t="s">
        <v>26</v>
      </c>
      <c r="B18" s="3" t="s">
        <v>25</v>
      </c>
      <c r="C18" s="9" t="s">
        <v>27</v>
      </c>
      <c r="D18" s="9" t="s">
        <v>28</v>
      </c>
      <c r="E18" s="10">
        <v>6765000</v>
      </c>
      <c r="F18" s="10">
        <v>6765000</v>
      </c>
      <c r="G18" s="10">
        <v>6765000</v>
      </c>
    </row>
    <row r="19" spans="1:7" ht="63">
      <c r="A19" s="8" t="s">
        <v>29</v>
      </c>
      <c r="B19" s="3" t="s">
        <v>25</v>
      </c>
      <c r="C19" s="9" t="s">
        <v>27</v>
      </c>
      <c r="D19" s="9" t="s">
        <v>30</v>
      </c>
      <c r="E19" s="10">
        <v>307600</v>
      </c>
      <c r="F19" s="10">
        <v>292600</v>
      </c>
      <c r="G19" s="10">
        <v>280600</v>
      </c>
    </row>
    <row r="20" spans="1:7" ht="31.5">
      <c r="A20" s="8" t="s">
        <v>31</v>
      </c>
      <c r="B20" s="3" t="s">
        <v>25</v>
      </c>
      <c r="C20" s="9" t="s">
        <v>27</v>
      </c>
      <c r="D20" s="9" t="s">
        <v>32</v>
      </c>
      <c r="E20" s="10">
        <v>1000</v>
      </c>
      <c r="F20" s="10">
        <v>1000</v>
      </c>
      <c r="G20" s="10">
        <v>1000</v>
      </c>
    </row>
    <row r="21" spans="1:7" ht="78.75">
      <c r="A21" s="11" t="s">
        <v>33</v>
      </c>
      <c r="B21" s="3" t="s">
        <v>34</v>
      </c>
      <c r="C21" s="9" t="s">
        <v>11</v>
      </c>
      <c r="D21" s="9" t="s">
        <v>12</v>
      </c>
      <c r="E21" s="10">
        <v>114400</v>
      </c>
      <c r="F21" s="10">
        <v>114400</v>
      </c>
      <c r="G21" s="10">
        <v>114400</v>
      </c>
    </row>
    <row r="22" spans="1:7" ht="47.25">
      <c r="A22" s="11" t="s">
        <v>26</v>
      </c>
      <c r="B22" s="3" t="s">
        <v>34</v>
      </c>
      <c r="C22" s="9" t="s">
        <v>27</v>
      </c>
      <c r="D22" s="46" t="s">
        <v>28</v>
      </c>
      <c r="E22" s="12">
        <v>111400</v>
      </c>
      <c r="F22" s="12">
        <v>111400</v>
      </c>
      <c r="G22" s="12">
        <v>111400</v>
      </c>
    </row>
    <row r="23" spans="1:7" ht="63">
      <c r="A23" s="8" t="s">
        <v>29</v>
      </c>
      <c r="B23" s="3" t="s">
        <v>34</v>
      </c>
      <c r="C23" s="9" t="s">
        <v>27</v>
      </c>
      <c r="D23" s="46" t="s">
        <v>30</v>
      </c>
      <c r="E23" s="12">
        <v>3000</v>
      </c>
      <c r="F23" s="12">
        <v>3000</v>
      </c>
      <c r="G23" s="12">
        <v>3000</v>
      </c>
    </row>
    <row r="24" spans="1:7" ht="63">
      <c r="A24" s="4" t="s">
        <v>35</v>
      </c>
      <c r="B24" s="5" t="s">
        <v>36</v>
      </c>
      <c r="C24" s="6" t="s">
        <v>11</v>
      </c>
      <c r="D24" s="6" t="s">
        <v>12</v>
      </c>
      <c r="E24" s="7">
        <f>E25+E29</f>
        <v>17621400</v>
      </c>
      <c r="F24" s="7">
        <f t="shared" ref="F24:G24" si="4">F25+F29</f>
        <v>13969400</v>
      </c>
      <c r="G24" s="7">
        <f t="shared" si="4"/>
        <v>13744200</v>
      </c>
    </row>
    <row r="25" spans="1:7" ht="78.75">
      <c r="A25" s="8" t="s">
        <v>37</v>
      </c>
      <c r="B25" s="13" t="s">
        <v>38</v>
      </c>
      <c r="C25" s="9" t="s">
        <v>11</v>
      </c>
      <c r="D25" s="9" t="s">
        <v>12</v>
      </c>
      <c r="E25" s="10">
        <v>16422500</v>
      </c>
      <c r="F25" s="10">
        <v>12763400</v>
      </c>
      <c r="G25" s="10">
        <v>12508200</v>
      </c>
    </row>
    <row r="26" spans="1:7" ht="31.5">
      <c r="A26" s="8" t="s">
        <v>39</v>
      </c>
      <c r="B26" s="13" t="s">
        <v>38</v>
      </c>
      <c r="C26" s="9" t="s">
        <v>11</v>
      </c>
      <c r="D26" s="9" t="s">
        <v>12</v>
      </c>
      <c r="E26" s="10">
        <v>16422500</v>
      </c>
      <c r="F26" s="10">
        <v>12763400</v>
      </c>
      <c r="G26" s="10">
        <v>12508200</v>
      </c>
    </row>
    <row r="27" spans="1:7" ht="78.75">
      <c r="A27" s="8" t="s">
        <v>40</v>
      </c>
      <c r="B27" s="13" t="s">
        <v>41</v>
      </c>
      <c r="C27" s="9" t="s">
        <v>42</v>
      </c>
      <c r="D27" s="9" t="s">
        <v>12</v>
      </c>
      <c r="E27" s="10">
        <v>16422500</v>
      </c>
      <c r="F27" s="10">
        <v>12763400</v>
      </c>
      <c r="G27" s="10">
        <v>12508200</v>
      </c>
    </row>
    <row r="28" spans="1:7">
      <c r="A28" s="8" t="s">
        <v>43</v>
      </c>
      <c r="B28" s="13" t="s">
        <v>41</v>
      </c>
      <c r="C28" s="9" t="s">
        <v>44</v>
      </c>
      <c r="D28" s="9" t="s">
        <v>45</v>
      </c>
      <c r="E28" s="10">
        <v>16422500</v>
      </c>
      <c r="F28" s="10">
        <v>12763400</v>
      </c>
      <c r="G28" s="10">
        <v>12508200</v>
      </c>
    </row>
    <row r="29" spans="1:7" ht="47.25">
      <c r="A29" s="8" t="s">
        <v>46</v>
      </c>
      <c r="B29" s="3" t="s">
        <v>47</v>
      </c>
      <c r="C29" s="9" t="s">
        <v>11</v>
      </c>
      <c r="D29" s="9" t="s">
        <v>12</v>
      </c>
      <c r="E29" s="10">
        <f>E30+E32</f>
        <v>1198900</v>
      </c>
      <c r="F29" s="10">
        <f t="shared" ref="F29:G29" si="5">F30+F32</f>
        <v>1206000</v>
      </c>
      <c r="G29" s="10">
        <f t="shared" si="5"/>
        <v>1236000</v>
      </c>
    </row>
    <row r="30" spans="1:7" ht="63">
      <c r="A30" s="8" t="s">
        <v>48</v>
      </c>
      <c r="B30" s="3" t="s">
        <v>49</v>
      </c>
      <c r="C30" s="9" t="s">
        <v>11</v>
      </c>
      <c r="D30" s="9" t="s">
        <v>12</v>
      </c>
      <c r="E30" s="47">
        <v>728100</v>
      </c>
      <c r="F30" s="47">
        <v>735200</v>
      </c>
      <c r="G30" s="87">
        <v>765200</v>
      </c>
    </row>
    <row r="31" spans="1:7">
      <c r="A31" s="8" t="s">
        <v>50</v>
      </c>
      <c r="B31" s="3" t="s">
        <v>49</v>
      </c>
      <c r="C31" s="9" t="s">
        <v>51</v>
      </c>
      <c r="D31" s="9" t="s">
        <v>52</v>
      </c>
      <c r="E31" s="48">
        <v>728100</v>
      </c>
      <c r="F31" s="48">
        <v>735200</v>
      </c>
      <c r="G31" s="86">
        <v>765200</v>
      </c>
    </row>
    <row r="32" spans="1:7" ht="78.75">
      <c r="A32" s="11" t="s">
        <v>33</v>
      </c>
      <c r="B32" s="3" t="s">
        <v>53</v>
      </c>
      <c r="C32" s="9" t="s">
        <v>11</v>
      </c>
      <c r="D32" s="9" t="s">
        <v>12</v>
      </c>
      <c r="E32" s="10">
        <v>470800</v>
      </c>
      <c r="F32" s="10">
        <v>470800</v>
      </c>
      <c r="G32" s="10">
        <v>470800</v>
      </c>
    </row>
    <row r="33" spans="1:7">
      <c r="A33" s="8" t="s">
        <v>50</v>
      </c>
      <c r="B33" s="3" t="s">
        <v>53</v>
      </c>
      <c r="C33" s="9" t="s">
        <v>54</v>
      </c>
      <c r="D33" s="9" t="s">
        <v>52</v>
      </c>
      <c r="E33" s="10">
        <v>470800</v>
      </c>
      <c r="F33" s="10">
        <v>470800</v>
      </c>
      <c r="G33" s="10">
        <v>470800</v>
      </c>
    </row>
    <row r="34" spans="1:7" ht="63">
      <c r="A34" s="4" t="s">
        <v>56</v>
      </c>
      <c r="B34" s="6" t="s">
        <v>57</v>
      </c>
      <c r="C34" s="6" t="s">
        <v>11</v>
      </c>
      <c r="D34" s="6" t="s">
        <v>12</v>
      </c>
      <c r="E34" s="7">
        <v>40000</v>
      </c>
      <c r="F34" s="7">
        <v>40000</v>
      </c>
      <c r="G34" s="7">
        <v>40000</v>
      </c>
    </row>
    <row r="35" spans="1:7" ht="47.25">
      <c r="A35" s="11" t="s">
        <v>58</v>
      </c>
      <c r="B35" s="3" t="s">
        <v>59</v>
      </c>
      <c r="C35" s="9" t="s">
        <v>11</v>
      </c>
      <c r="D35" s="9" t="s">
        <v>12</v>
      </c>
      <c r="E35" s="10">
        <v>20000</v>
      </c>
      <c r="F35" s="10">
        <v>20000</v>
      </c>
      <c r="G35" s="10">
        <v>20000</v>
      </c>
    </row>
    <row r="36" spans="1:7" ht="94.5">
      <c r="A36" s="8" t="s">
        <v>60</v>
      </c>
      <c r="B36" s="3" t="s">
        <v>61</v>
      </c>
      <c r="C36" s="9" t="s">
        <v>11</v>
      </c>
      <c r="D36" s="9" t="s">
        <v>12</v>
      </c>
      <c r="E36" s="10">
        <v>20000</v>
      </c>
      <c r="F36" s="10">
        <v>20000</v>
      </c>
      <c r="G36" s="10">
        <v>20000</v>
      </c>
    </row>
    <row r="37" spans="1:7" ht="63">
      <c r="A37" s="8" t="s">
        <v>62</v>
      </c>
      <c r="B37" s="3" t="s">
        <v>61</v>
      </c>
      <c r="C37" s="9" t="s">
        <v>27</v>
      </c>
      <c r="D37" s="9" t="s">
        <v>30</v>
      </c>
      <c r="E37" s="10">
        <v>20000</v>
      </c>
      <c r="F37" s="10">
        <v>20000</v>
      </c>
      <c r="G37" s="10">
        <v>20000</v>
      </c>
    </row>
    <row r="38" spans="1:7" ht="173.25">
      <c r="A38" s="8" t="s">
        <v>63</v>
      </c>
      <c r="B38" s="15" t="s">
        <v>64</v>
      </c>
      <c r="C38" s="9" t="s">
        <v>11</v>
      </c>
      <c r="D38" s="9" t="s">
        <v>12</v>
      </c>
      <c r="E38" s="10">
        <v>20000</v>
      </c>
      <c r="F38" s="10">
        <v>20000</v>
      </c>
      <c r="G38" s="10">
        <v>20000</v>
      </c>
    </row>
    <row r="39" spans="1:7" ht="94.5">
      <c r="A39" s="8" t="s">
        <v>60</v>
      </c>
      <c r="B39" s="15" t="s">
        <v>65</v>
      </c>
      <c r="C39" s="9" t="s">
        <v>11</v>
      </c>
      <c r="D39" s="9" t="s">
        <v>12</v>
      </c>
      <c r="E39" s="10">
        <v>20000</v>
      </c>
      <c r="F39" s="10">
        <v>20000</v>
      </c>
      <c r="G39" s="10">
        <v>20000</v>
      </c>
    </row>
    <row r="40" spans="1:7" ht="63">
      <c r="A40" s="8" t="s">
        <v>29</v>
      </c>
      <c r="B40" s="15" t="s">
        <v>65</v>
      </c>
      <c r="C40" s="9" t="s">
        <v>66</v>
      </c>
      <c r="D40" s="9" t="s">
        <v>30</v>
      </c>
      <c r="E40" s="10">
        <v>20000</v>
      </c>
      <c r="F40" s="10">
        <v>20000</v>
      </c>
      <c r="G40" s="10">
        <v>20000</v>
      </c>
    </row>
    <row r="41" spans="1:7" ht="94.5">
      <c r="A41" s="4" t="s">
        <v>508</v>
      </c>
      <c r="B41" s="16" t="s">
        <v>67</v>
      </c>
      <c r="C41" s="6" t="s">
        <v>11</v>
      </c>
      <c r="D41" s="6" t="s">
        <v>12</v>
      </c>
      <c r="E41" s="7">
        <v>22500</v>
      </c>
      <c r="F41" s="7">
        <v>22500</v>
      </c>
      <c r="G41" s="7">
        <v>22500</v>
      </c>
    </row>
    <row r="42" spans="1:7" ht="110.25">
      <c r="A42" s="11" t="s">
        <v>68</v>
      </c>
      <c r="B42" s="13" t="s">
        <v>69</v>
      </c>
      <c r="C42" s="9" t="s">
        <v>11</v>
      </c>
      <c r="D42" s="9" t="s">
        <v>12</v>
      </c>
      <c r="E42" s="10">
        <v>22500</v>
      </c>
      <c r="F42" s="10">
        <v>22500</v>
      </c>
      <c r="G42" s="10">
        <v>22500</v>
      </c>
    </row>
    <row r="43" spans="1:7" ht="110.25">
      <c r="A43" s="8" t="s">
        <v>509</v>
      </c>
      <c r="B43" s="13" t="s">
        <v>70</v>
      </c>
      <c r="C43" s="9" t="s">
        <v>11</v>
      </c>
      <c r="D43" s="9" t="s">
        <v>12</v>
      </c>
      <c r="E43" s="10">
        <v>17900</v>
      </c>
      <c r="F43" s="10">
        <v>22500</v>
      </c>
      <c r="G43" s="10">
        <v>22500</v>
      </c>
    </row>
    <row r="44" spans="1:7" ht="63">
      <c r="A44" s="8" t="s">
        <v>29</v>
      </c>
      <c r="B44" s="13" t="s">
        <v>70</v>
      </c>
      <c r="C44" s="9" t="s">
        <v>66</v>
      </c>
      <c r="D44" s="9" t="s">
        <v>30</v>
      </c>
      <c r="E44" s="10">
        <v>17900</v>
      </c>
      <c r="F44" s="10">
        <v>22500</v>
      </c>
      <c r="G44" s="10">
        <v>22500</v>
      </c>
    </row>
    <row r="45" spans="1:7" ht="141.75">
      <c r="A45" s="11" t="s">
        <v>71</v>
      </c>
      <c r="B45" s="49" t="s">
        <v>72</v>
      </c>
      <c r="C45" s="9" t="s">
        <v>11</v>
      </c>
      <c r="D45" s="9" t="s">
        <v>12</v>
      </c>
      <c r="E45" s="10">
        <v>4600</v>
      </c>
      <c r="F45" s="10">
        <v>0</v>
      </c>
      <c r="G45" s="10">
        <v>0</v>
      </c>
    </row>
    <row r="46" spans="1:7" ht="63">
      <c r="A46" s="8" t="s">
        <v>29</v>
      </c>
      <c r="B46" s="49" t="s">
        <v>72</v>
      </c>
      <c r="C46" s="9" t="s">
        <v>66</v>
      </c>
      <c r="D46" s="9" t="s">
        <v>30</v>
      </c>
      <c r="E46" s="10">
        <v>4600</v>
      </c>
      <c r="F46" s="10">
        <v>0</v>
      </c>
      <c r="G46" s="10">
        <v>0</v>
      </c>
    </row>
    <row r="47" spans="1:7" ht="63">
      <c r="A47" s="4" t="s">
        <v>73</v>
      </c>
      <c r="B47" s="5" t="s">
        <v>74</v>
      </c>
      <c r="C47" s="6" t="s">
        <v>11</v>
      </c>
      <c r="D47" s="6" t="s">
        <v>12</v>
      </c>
      <c r="E47" s="7">
        <v>20000</v>
      </c>
      <c r="F47" s="7">
        <v>0</v>
      </c>
      <c r="G47" s="7">
        <v>0</v>
      </c>
    </row>
    <row r="48" spans="1:7" ht="63">
      <c r="A48" s="11" t="s">
        <v>75</v>
      </c>
      <c r="B48" s="3" t="s">
        <v>76</v>
      </c>
      <c r="C48" s="9" t="s">
        <v>11</v>
      </c>
      <c r="D48" s="9" t="s">
        <v>12</v>
      </c>
      <c r="E48" s="10">
        <v>20000</v>
      </c>
      <c r="F48" s="10">
        <v>0</v>
      </c>
      <c r="G48" s="10">
        <v>0</v>
      </c>
    </row>
    <row r="49" spans="1:7" ht="94.5">
      <c r="A49" s="8" t="s">
        <v>77</v>
      </c>
      <c r="B49" s="3" t="s">
        <v>78</v>
      </c>
      <c r="C49" s="9" t="s">
        <v>11</v>
      </c>
      <c r="D49" s="9" t="s">
        <v>12</v>
      </c>
      <c r="E49" s="10">
        <v>20000</v>
      </c>
      <c r="F49" s="10">
        <v>0</v>
      </c>
      <c r="G49" s="10">
        <v>0</v>
      </c>
    </row>
    <row r="50" spans="1:7" ht="63">
      <c r="A50" s="8" t="s">
        <v>29</v>
      </c>
      <c r="B50" s="3" t="s">
        <v>78</v>
      </c>
      <c r="C50" s="9" t="s">
        <v>79</v>
      </c>
      <c r="D50" s="9" t="s">
        <v>30</v>
      </c>
      <c r="E50" s="10">
        <v>20000</v>
      </c>
      <c r="F50" s="10">
        <v>0</v>
      </c>
      <c r="G50" s="10">
        <v>0</v>
      </c>
    </row>
    <row r="51" spans="1:7" ht="110.25">
      <c r="A51" s="4" t="s">
        <v>506</v>
      </c>
      <c r="B51" s="5" t="s">
        <v>80</v>
      </c>
      <c r="C51" s="6" t="s">
        <v>11</v>
      </c>
      <c r="D51" s="6" t="s">
        <v>12</v>
      </c>
      <c r="E51" s="7">
        <v>100000</v>
      </c>
      <c r="F51" s="7">
        <v>100000</v>
      </c>
      <c r="G51" s="7">
        <v>100000</v>
      </c>
    </row>
    <row r="52" spans="1:7" ht="78.75">
      <c r="A52" s="11" t="s">
        <v>81</v>
      </c>
      <c r="B52" s="3" t="s">
        <v>82</v>
      </c>
      <c r="C52" s="9" t="s">
        <v>11</v>
      </c>
      <c r="D52" s="9" t="s">
        <v>12</v>
      </c>
      <c r="E52" s="10">
        <v>70000</v>
      </c>
      <c r="F52" s="10">
        <v>70000</v>
      </c>
      <c r="G52" s="10">
        <v>70000</v>
      </c>
    </row>
    <row r="53" spans="1:7" ht="126">
      <c r="A53" s="8" t="s">
        <v>507</v>
      </c>
      <c r="B53" s="3" t="s">
        <v>83</v>
      </c>
      <c r="C53" s="9" t="s">
        <v>11</v>
      </c>
      <c r="D53" s="9" t="s">
        <v>12</v>
      </c>
      <c r="E53" s="10">
        <v>70000</v>
      </c>
      <c r="F53" s="10">
        <v>70000</v>
      </c>
      <c r="G53" s="10">
        <v>70000</v>
      </c>
    </row>
    <row r="54" spans="1:7" ht="63">
      <c r="A54" s="8" t="s">
        <v>29</v>
      </c>
      <c r="B54" s="3" t="s">
        <v>83</v>
      </c>
      <c r="C54" s="9" t="s">
        <v>54</v>
      </c>
      <c r="D54" s="9" t="s">
        <v>30</v>
      </c>
      <c r="E54" s="10">
        <v>70000</v>
      </c>
      <c r="F54" s="10">
        <v>70000</v>
      </c>
      <c r="G54" s="10">
        <v>70000</v>
      </c>
    </row>
    <row r="55" spans="1:7" ht="47.25">
      <c r="A55" s="11" t="s">
        <v>84</v>
      </c>
      <c r="B55" s="3" t="s">
        <v>85</v>
      </c>
      <c r="C55" s="9" t="s">
        <v>11</v>
      </c>
      <c r="D55" s="9" t="s">
        <v>12</v>
      </c>
      <c r="E55" s="10">
        <v>12000</v>
      </c>
      <c r="F55" s="10">
        <v>12000</v>
      </c>
      <c r="G55" s="10">
        <v>12000</v>
      </c>
    </row>
    <row r="56" spans="1:7" ht="126">
      <c r="A56" s="8" t="s">
        <v>507</v>
      </c>
      <c r="B56" s="3" t="s">
        <v>86</v>
      </c>
      <c r="C56" s="9" t="s">
        <v>11</v>
      </c>
      <c r="D56" s="9" t="s">
        <v>12</v>
      </c>
      <c r="E56" s="10">
        <v>12000</v>
      </c>
      <c r="F56" s="10">
        <v>12000</v>
      </c>
      <c r="G56" s="10">
        <v>12000</v>
      </c>
    </row>
    <row r="57" spans="1:7" ht="63">
      <c r="A57" s="8" t="s">
        <v>29</v>
      </c>
      <c r="B57" s="3" t="s">
        <v>86</v>
      </c>
      <c r="C57" s="9" t="s">
        <v>54</v>
      </c>
      <c r="D57" s="9" t="s">
        <v>30</v>
      </c>
      <c r="E57" s="10">
        <v>12000</v>
      </c>
      <c r="F57" s="10">
        <v>12000</v>
      </c>
      <c r="G57" s="10">
        <v>12000</v>
      </c>
    </row>
    <row r="58" spans="1:7" ht="63">
      <c r="A58" s="11" t="s">
        <v>87</v>
      </c>
      <c r="B58" s="3" t="s">
        <v>88</v>
      </c>
      <c r="C58" s="9" t="s">
        <v>11</v>
      </c>
      <c r="D58" s="9" t="s">
        <v>12</v>
      </c>
      <c r="E58" s="10">
        <v>3000</v>
      </c>
      <c r="F58" s="10">
        <v>3000</v>
      </c>
      <c r="G58" s="10">
        <v>3000</v>
      </c>
    </row>
    <row r="59" spans="1:7" ht="126">
      <c r="A59" s="11" t="s">
        <v>507</v>
      </c>
      <c r="B59" s="3" t="s">
        <v>89</v>
      </c>
      <c r="C59" s="9" t="s">
        <v>11</v>
      </c>
      <c r="D59" s="9" t="s">
        <v>12</v>
      </c>
      <c r="E59" s="10">
        <v>3000</v>
      </c>
      <c r="F59" s="10">
        <v>3000</v>
      </c>
      <c r="G59" s="10">
        <v>3000</v>
      </c>
    </row>
    <row r="60" spans="1:7" ht="63">
      <c r="A60" s="11" t="s">
        <v>29</v>
      </c>
      <c r="B60" s="3" t="s">
        <v>89</v>
      </c>
      <c r="C60" s="9" t="s">
        <v>54</v>
      </c>
      <c r="D60" s="9" t="s">
        <v>30</v>
      </c>
      <c r="E60" s="10">
        <v>3000</v>
      </c>
      <c r="F60" s="10">
        <v>3000</v>
      </c>
      <c r="G60" s="10">
        <v>3000</v>
      </c>
    </row>
    <row r="61" spans="1:7" ht="94.5">
      <c r="A61" s="8" t="s">
        <v>90</v>
      </c>
      <c r="B61" s="3" t="s">
        <v>91</v>
      </c>
      <c r="C61" s="9" t="s">
        <v>11</v>
      </c>
      <c r="D61" s="9" t="s">
        <v>12</v>
      </c>
      <c r="E61" s="10">
        <v>15000</v>
      </c>
      <c r="F61" s="10">
        <v>15000</v>
      </c>
      <c r="G61" s="10">
        <v>15000</v>
      </c>
    </row>
    <row r="62" spans="1:7" ht="126">
      <c r="A62" s="11" t="s">
        <v>507</v>
      </c>
      <c r="B62" s="3" t="s">
        <v>92</v>
      </c>
      <c r="C62" s="9" t="s">
        <v>11</v>
      </c>
      <c r="D62" s="9" t="s">
        <v>12</v>
      </c>
      <c r="E62" s="10">
        <v>15000</v>
      </c>
      <c r="F62" s="10">
        <v>15000</v>
      </c>
      <c r="G62" s="10">
        <v>15000</v>
      </c>
    </row>
    <row r="63" spans="1:7" ht="63">
      <c r="A63" s="11" t="s">
        <v>29</v>
      </c>
      <c r="B63" s="3" t="s">
        <v>92</v>
      </c>
      <c r="C63" s="9" t="s">
        <v>54</v>
      </c>
      <c r="D63" s="9" t="s">
        <v>30</v>
      </c>
      <c r="E63" s="10">
        <v>15000</v>
      </c>
      <c r="F63" s="10">
        <v>15000</v>
      </c>
      <c r="G63" s="10">
        <v>15000</v>
      </c>
    </row>
    <row r="64" spans="1:7" ht="94.5">
      <c r="A64" s="4" t="s">
        <v>504</v>
      </c>
      <c r="B64" s="5" t="s">
        <v>93</v>
      </c>
      <c r="C64" s="6" t="s">
        <v>11</v>
      </c>
      <c r="D64" s="6" t="s">
        <v>12</v>
      </c>
      <c r="E64" s="7">
        <v>70000</v>
      </c>
      <c r="F64" s="7">
        <v>70000</v>
      </c>
      <c r="G64" s="7">
        <v>70000</v>
      </c>
    </row>
    <row r="65" spans="1:7" ht="157.5">
      <c r="A65" s="11" t="s">
        <v>94</v>
      </c>
      <c r="B65" s="3" t="s">
        <v>95</v>
      </c>
      <c r="C65" s="9" t="s">
        <v>11</v>
      </c>
      <c r="D65" s="9" t="s">
        <v>12</v>
      </c>
      <c r="E65" s="10">
        <v>70000</v>
      </c>
      <c r="F65" s="10">
        <v>70000</v>
      </c>
      <c r="G65" s="10">
        <v>70000</v>
      </c>
    </row>
    <row r="66" spans="1:7" ht="110.25">
      <c r="A66" s="8" t="s">
        <v>505</v>
      </c>
      <c r="B66" s="3" t="s">
        <v>96</v>
      </c>
      <c r="C66" s="9" t="s">
        <v>11</v>
      </c>
      <c r="D66" s="9" t="s">
        <v>12</v>
      </c>
      <c r="E66" s="10">
        <v>70000</v>
      </c>
      <c r="F66" s="10">
        <v>70000</v>
      </c>
      <c r="G66" s="10">
        <v>70000</v>
      </c>
    </row>
    <row r="67" spans="1:7" ht="63">
      <c r="A67" s="8" t="s">
        <v>29</v>
      </c>
      <c r="B67" s="3" t="s">
        <v>96</v>
      </c>
      <c r="C67" s="9" t="s">
        <v>97</v>
      </c>
      <c r="D67" s="9" t="s">
        <v>30</v>
      </c>
      <c r="E67" s="10">
        <v>70000</v>
      </c>
      <c r="F67" s="10">
        <v>70000</v>
      </c>
      <c r="G67" s="10">
        <v>70000</v>
      </c>
    </row>
    <row r="68" spans="1:7" ht="110.25">
      <c r="A68" s="50" t="s">
        <v>498</v>
      </c>
      <c r="B68" s="3" t="s">
        <v>421</v>
      </c>
      <c r="C68" s="9"/>
      <c r="D68" s="9"/>
      <c r="E68" s="10">
        <v>1520000</v>
      </c>
      <c r="F68" s="10">
        <v>0</v>
      </c>
      <c r="G68" s="10">
        <v>0</v>
      </c>
    </row>
    <row r="69" spans="1:7" ht="78.75">
      <c r="A69" s="8" t="s">
        <v>422</v>
      </c>
      <c r="B69" s="3" t="s">
        <v>423</v>
      </c>
      <c r="C69" s="9"/>
      <c r="D69" s="9"/>
      <c r="E69" s="10">
        <v>1520000</v>
      </c>
      <c r="F69" s="10">
        <v>0</v>
      </c>
      <c r="G69" s="10">
        <v>0</v>
      </c>
    </row>
    <row r="70" spans="1:7" ht="110.25">
      <c r="A70" s="8" t="s">
        <v>425</v>
      </c>
      <c r="B70" s="3" t="s">
        <v>424</v>
      </c>
      <c r="C70" s="9" t="s">
        <v>11</v>
      </c>
      <c r="D70" s="9" t="s">
        <v>12</v>
      </c>
      <c r="E70" s="10">
        <v>1520000</v>
      </c>
      <c r="F70" s="10">
        <v>0</v>
      </c>
      <c r="G70" s="10">
        <v>0</v>
      </c>
    </row>
    <row r="71" spans="1:7" ht="63">
      <c r="A71" s="8" t="s">
        <v>29</v>
      </c>
      <c r="B71" s="3" t="s">
        <v>424</v>
      </c>
      <c r="C71" s="9" t="s">
        <v>435</v>
      </c>
      <c r="D71" s="9" t="s">
        <v>30</v>
      </c>
      <c r="E71" s="10">
        <v>1520000</v>
      </c>
      <c r="F71" s="10">
        <v>0</v>
      </c>
      <c r="G71" s="10">
        <v>0</v>
      </c>
    </row>
    <row r="72" spans="1:7" ht="78.75">
      <c r="A72" s="4" t="s">
        <v>499</v>
      </c>
      <c r="B72" s="3" t="s">
        <v>98</v>
      </c>
      <c r="C72" s="6" t="s">
        <v>11</v>
      </c>
      <c r="D72" s="6" t="s">
        <v>12</v>
      </c>
      <c r="E72" s="7">
        <v>10000</v>
      </c>
      <c r="F72" s="7">
        <v>10000</v>
      </c>
      <c r="G72" s="7">
        <v>10000</v>
      </c>
    </row>
    <row r="73" spans="1:7" ht="94.5">
      <c r="A73" s="51" t="s">
        <v>501</v>
      </c>
      <c r="B73" s="3" t="s">
        <v>502</v>
      </c>
      <c r="C73" s="9" t="s">
        <v>11</v>
      </c>
      <c r="D73" s="9" t="s">
        <v>12</v>
      </c>
      <c r="E73" s="10">
        <v>10000</v>
      </c>
      <c r="F73" s="10">
        <v>10000</v>
      </c>
      <c r="G73" s="10">
        <v>10000</v>
      </c>
    </row>
    <row r="74" spans="1:7" ht="94.5">
      <c r="A74" s="8" t="s">
        <v>500</v>
      </c>
      <c r="B74" s="3" t="s">
        <v>503</v>
      </c>
      <c r="C74" s="9" t="s">
        <v>11</v>
      </c>
      <c r="D74" s="9" t="s">
        <v>12</v>
      </c>
      <c r="E74" s="10">
        <v>10000</v>
      </c>
      <c r="F74" s="10">
        <v>10000</v>
      </c>
      <c r="G74" s="10">
        <v>10000</v>
      </c>
    </row>
    <row r="75" spans="1:7" ht="63">
      <c r="A75" s="8" t="s">
        <v>29</v>
      </c>
      <c r="B75" s="3" t="s">
        <v>503</v>
      </c>
      <c r="C75" s="9" t="s">
        <v>99</v>
      </c>
      <c r="D75" s="9" t="s">
        <v>30</v>
      </c>
      <c r="E75" s="10">
        <v>10000</v>
      </c>
      <c r="F75" s="10">
        <v>10000</v>
      </c>
      <c r="G75" s="10">
        <v>10000</v>
      </c>
    </row>
    <row r="76" spans="1:7" ht="94.5">
      <c r="A76" s="17" t="s">
        <v>100</v>
      </c>
      <c r="B76" s="5" t="s">
        <v>101</v>
      </c>
      <c r="C76" s="6" t="s">
        <v>11</v>
      </c>
      <c r="D76" s="6" t="s">
        <v>12</v>
      </c>
      <c r="E76" s="7">
        <v>300000</v>
      </c>
      <c r="F76" s="7">
        <v>0</v>
      </c>
      <c r="G76" s="7">
        <v>0</v>
      </c>
    </row>
    <row r="77" spans="1:7" ht="110.25">
      <c r="A77" s="8" t="s">
        <v>102</v>
      </c>
      <c r="B77" s="13" t="s">
        <v>103</v>
      </c>
      <c r="C77" s="9" t="s">
        <v>11</v>
      </c>
      <c r="D77" s="9" t="s">
        <v>12</v>
      </c>
      <c r="E77" s="10">
        <v>300000</v>
      </c>
      <c r="F77" s="10">
        <v>0</v>
      </c>
      <c r="G77" s="10">
        <v>0</v>
      </c>
    </row>
    <row r="78" spans="1:7" ht="63">
      <c r="A78" s="8" t="s">
        <v>104</v>
      </c>
      <c r="B78" s="13" t="s">
        <v>105</v>
      </c>
      <c r="C78" s="9" t="s">
        <v>11</v>
      </c>
      <c r="D78" s="9" t="s">
        <v>12</v>
      </c>
      <c r="E78" s="10">
        <v>300000</v>
      </c>
      <c r="F78" s="10">
        <v>0</v>
      </c>
      <c r="G78" s="10">
        <v>0</v>
      </c>
    </row>
    <row r="79" spans="1:7">
      <c r="A79" s="52" t="s">
        <v>106</v>
      </c>
      <c r="B79" s="13" t="s">
        <v>105</v>
      </c>
      <c r="C79" s="9" t="s">
        <v>99</v>
      </c>
      <c r="D79" s="9" t="s">
        <v>107</v>
      </c>
      <c r="E79" s="10">
        <v>300000</v>
      </c>
      <c r="F79" s="10">
        <v>0</v>
      </c>
      <c r="G79" s="10">
        <v>0</v>
      </c>
    </row>
    <row r="80" spans="1:7" ht="94.5">
      <c r="A80" s="4" t="s">
        <v>536</v>
      </c>
      <c r="B80" s="5" t="s">
        <v>109</v>
      </c>
      <c r="C80" s="6" t="s">
        <v>11</v>
      </c>
      <c r="D80" s="6" t="s">
        <v>12</v>
      </c>
      <c r="E80" s="7">
        <f>E81+E84+E87+E96+E99</f>
        <v>1206100</v>
      </c>
      <c r="F80" s="7">
        <f t="shared" ref="F80:G80" si="6">F81+F84+F87+F96+F99</f>
        <v>450000</v>
      </c>
      <c r="G80" s="7">
        <f t="shared" si="6"/>
        <v>450000</v>
      </c>
    </row>
    <row r="81" spans="1:7" ht="47.25">
      <c r="A81" s="11" t="s">
        <v>110</v>
      </c>
      <c r="B81" s="3" t="s">
        <v>111</v>
      </c>
      <c r="C81" s="9" t="s">
        <v>11</v>
      </c>
      <c r="D81" s="9" t="s">
        <v>12</v>
      </c>
      <c r="E81" s="10">
        <v>50000</v>
      </c>
      <c r="F81" s="10">
        <v>50000</v>
      </c>
      <c r="G81" s="10">
        <v>50000</v>
      </c>
    </row>
    <row r="82" spans="1:7" ht="110.25">
      <c r="A82" s="8" t="s">
        <v>537</v>
      </c>
      <c r="B82" s="3" t="s">
        <v>113</v>
      </c>
      <c r="C82" s="9" t="s">
        <v>11</v>
      </c>
      <c r="D82" s="9" t="s">
        <v>12</v>
      </c>
      <c r="E82" s="10">
        <v>50000</v>
      </c>
      <c r="F82" s="10">
        <v>50000</v>
      </c>
      <c r="G82" s="10">
        <v>50000</v>
      </c>
    </row>
    <row r="83" spans="1:7" ht="63">
      <c r="A83" s="8" t="s">
        <v>29</v>
      </c>
      <c r="B83" s="3" t="s">
        <v>113</v>
      </c>
      <c r="C83" s="9" t="s">
        <v>54</v>
      </c>
      <c r="D83" s="9" t="s">
        <v>30</v>
      </c>
      <c r="E83" s="10">
        <v>50000</v>
      </c>
      <c r="F83" s="10">
        <v>50000</v>
      </c>
      <c r="G83" s="10">
        <v>50000</v>
      </c>
    </row>
    <row r="84" spans="1:7" ht="78.75">
      <c r="A84" s="8" t="s">
        <v>114</v>
      </c>
      <c r="B84" s="13" t="s">
        <v>115</v>
      </c>
      <c r="C84" s="9" t="s">
        <v>11</v>
      </c>
      <c r="D84" s="9" t="s">
        <v>12</v>
      </c>
      <c r="E84" s="10">
        <v>50000</v>
      </c>
      <c r="F84" s="10">
        <v>50000</v>
      </c>
      <c r="G84" s="10">
        <v>50000</v>
      </c>
    </row>
    <row r="85" spans="1:7" ht="110.25">
      <c r="A85" s="8" t="s">
        <v>537</v>
      </c>
      <c r="B85" s="13" t="s">
        <v>116</v>
      </c>
      <c r="C85" s="9" t="s">
        <v>11</v>
      </c>
      <c r="D85" s="9" t="s">
        <v>12</v>
      </c>
      <c r="E85" s="10">
        <v>50000</v>
      </c>
      <c r="F85" s="10">
        <v>50000</v>
      </c>
      <c r="G85" s="10">
        <v>50000</v>
      </c>
    </row>
    <row r="86" spans="1:7" ht="63">
      <c r="A86" s="8" t="s">
        <v>29</v>
      </c>
      <c r="B86" s="13" t="s">
        <v>116</v>
      </c>
      <c r="C86" s="9" t="s">
        <v>54</v>
      </c>
      <c r="D86" s="9" t="s">
        <v>30</v>
      </c>
      <c r="E86" s="10">
        <v>50000</v>
      </c>
      <c r="F86" s="10">
        <v>50000</v>
      </c>
      <c r="G86" s="10">
        <v>50000</v>
      </c>
    </row>
    <row r="87" spans="1:7" ht="63">
      <c r="A87" s="8" t="s">
        <v>117</v>
      </c>
      <c r="B87" s="13" t="s">
        <v>118</v>
      </c>
      <c r="C87" s="9" t="s">
        <v>11</v>
      </c>
      <c r="D87" s="9" t="s">
        <v>12</v>
      </c>
      <c r="E87" s="10">
        <f>E88+E92+E94</f>
        <v>906100</v>
      </c>
      <c r="F87" s="10">
        <f t="shared" ref="F87:G87" si="7">F88+F92+F94</f>
        <v>250000</v>
      </c>
      <c r="G87" s="10">
        <f t="shared" si="7"/>
        <v>250000</v>
      </c>
    </row>
    <row r="88" spans="1:7" ht="110.25">
      <c r="A88" s="8" t="s">
        <v>112</v>
      </c>
      <c r="B88" s="13" t="s">
        <v>119</v>
      </c>
      <c r="C88" s="9" t="s">
        <v>11</v>
      </c>
      <c r="D88" s="9" t="s">
        <v>12</v>
      </c>
      <c r="E88" s="10">
        <f>E89+E90+E91</f>
        <v>271000</v>
      </c>
      <c r="F88" s="10">
        <f t="shared" ref="F88:G88" si="8">F89+F90+F91</f>
        <v>250000</v>
      </c>
      <c r="G88" s="10">
        <f t="shared" si="8"/>
        <v>250000</v>
      </c>
    </row>
    <row r="89" spans="1:7" ht="63">
      <c r="A89" s="8" t="s">
        <v>29</v>
      </c>
      <c r="B89" s="13" t="s">
        <v>119</v>
      </c>
      <c r="C89" s="9" t="s">
        <v>54</v>
      </c>
      <c r="D89" s="9" t="s">
        <v>30</v>
      </c>
      <c r="E89" s="10">
        <v>95000</v>
      </c>
      <c r="F89" s="10">
        <v>74000</v>
      </c>
      <c r="G89" s="10">
        <v>74000</v>
      </c>
    </row>
    <row r="90" spans="1:7">
      <c r="A90" s="8" t="s">
        <v>120</v>
      </c>
      <c r="B90" s="13" t="s">
        <v>119</v>
      </c>
      <c r="C90" s="9" t="s">
        <v>54</v>
      </c>
      <c r="D90" s="9" t="s">
        <v>121</v>
      </c>
      <c r="E90" s="10">
        <v>100000</v>
      </c>
      <c r="F90" s="10">
        <v>100000</v>
      </c>
      <c r="G90" s="10">
        <v>100000</v>
      </c>
    </row>
    <row r="91" spans="1:7" ht="31.5">
      <c r="A91" s="8" t="s">
        <v>31</v>
      </c>
      <c r="B91" s="13" t="s">
        <v>119</v>
      </c>
      <c r="C91" s="9" t="s">
        <v>54</v>
      </c>
      <c r="D91" s="9" t="s">
        <v>32</v>
      </c>
      <c r="E91" s="10">
        <v>76000</v>
      </c>
      <c r="F91" s="10">
        <v>76000</v>
      </c>
      <c r="G91" s="10">
        <v>76000</v>
      </c>
    </row>
    <row r="92" spans="1:7" ht="94.5">
      <c r="A92" s="8" t="s">
        <v>122</v>
      </c>
      <c r="B92" s="13" t="s">
        <v>123</v>
      </c>
      <c r="C92" s="9" t="s">
        <v>11</v>
      </c>
      <c r="D92" s="9" t="s">
        <v>12</v>
      </c>
      <c r="E92" s="10">
        <v>508080</v>
      </c>
      <c r="F92" s="10">
        <v>0</v>
      </c>
      <c r="G92" s="10">
        <v>0</v>
      </c>
    </row>
    <row r="93" spans="1:7" ht="63">
      <c r="A93" s="8" t="s">
        <v>29</v>
      </c>
      <c r="B93" s="13" t="s">
        <v>123</v>
      </c>
      <c r="C93" s="9" t="s">
        <v>54</v>
      </c>
      <c r="D93" s="9" t="s">
        <v>30</v>
      </c>
      <c r="E93" s="10">
        <v>508080</v>
      </c>
      <c r="F93" s="10">
        <v>0</v>
      </c>
      <c r="G93" s="10">
        <v>0</v>
      </c>
    </row>
    <row r="94" spans="1:7" ht="63">
      <c r="A94" s="8" t="s">
        <v>124</v>
      </c>
      <c r="B94" s="13" t="s">
        <v>125</v>
      </c>
      <c r="C94" s="9" t="s">
        <v>11</v>
      </c>
      <c r="D94" s="9" t="s">
        <v>12</v>
      </c>
      <c r="E94" s="10">
        <v>127020</v>
      </c>
      <c r="F94" s="10">
        <v>0</v>
      </c>
      <c r="G94" s="10">
        <v>0</v>
      </c>
    </row>
    <row r="95" spans="1:7" ht="63">
      <c r="A95" s="8" t="s">
        <v>29</v>
      </c>
      <c r="B95" s="13" t="s">
        <v>125</v>
      </c>
      <c r="C95" s="9" t="s">
        <v>54</v>
      </c>
      <c r="D95" s="9" t="s">
        <v>30</v>
      </c>
      <c r="E95" s="10">
        <v>127020</v>
      </c>
      <c r="F95" s="10">
        <v>0</v>
      </c>
      <c r="G95" s="10">
        <v>0</v>
      </c>
    </row>
    <row r="96" spans="1:7" ht="47.25">
      <c r="A96" s="8" t="s">
        <v>126</v>
      </c>
      <c r="B96" s="13" t="s">
        <v>127</v>
      </c>
      <c r="C96" s="9" t="s">
        <v>11</v>
      </c>
      <c r="D96" s="9" t="s">
        <v>12</v>
      </c>
      <c r="E96" s="10">
        <v>150000</v>
      </c>
      <c r="F96" s="10">
        <v>100000</v>
      </c>
      <c r="G96" s="10">
        <v>100000</v>
      </c>
    </row>
    <row r="97" spans="1:7" ht="110.25">
      <c r="A97" s="8" t="s">
        <v>537</v>
      </c>
      <c r="B97" s="13" t="s">
        <v>128</v>
      </c>
      <c r="C97" s="9" t="s">
        <v>11</v>
      </c>
      <c r="D97" s="9" t="s">
        <v>12</v>
      </c>
      <c r="E97" s="10">
        <v>150000</v>
      </c>
      <c r="F97" s="10">
        <v>100000</v>
      </c>
      <c r="G97" s="10">
        <v>100000</v>
      </c>
    </row>
    <row r="98" spans="1:7" ht="63">
      <c r="A98" s="8" t="s">
        <v>29</v>
      </c>
      <c r="B98" s="13" t="s">
        <v>128</v>
      </c>
      <c r="C98" s="9" t="s">
        <v>55</v>
      </c>
      <c r="D98" s="9" t="s">
        <v>30</v>
      </c>
      <c r="E98" s="10">
        <v>150000</v>
      </c>
      <c r="F98" s="10">
        <v>100000</v>
      </c>
      <c r="G98" s="10">
        <v>100000</v>
      </c>
    </row>
    <row r="99" spans="1:7" ht="31.5">
      <c r="A99" s="8" t="s">
        <v>129</v>
      </c>
      <c r="B99" s="13" t="s">
        <v>130</v>
      </c>
      <c r="C99" s="9" t="s">
        <v>11</v>
      </c>
      <c r="D99" s="9" t="s">
        <v>12</v>
      </c>
      <c r="E99" s="10">
        <v>50000</v>
      </c>
      <c r="F99" s="10">
        <v>0</v>
      </c>
      <c r="G99" s="10">
        <v>0</v>
      </c>
    </row>
    <row r="100" spans="1:7" ht="110.25">
      <c r="A100" s="8" t="s">
        <v>537</v>
      </c>
      <c r="B100" s="13" t="s">
        <v>131</v>
      </c>
      <c r="C100" s="9" t="s">
        <v>11</v>
      </c>
      <c r="D100" s="9" t="s">
        <v>12</v>
      </c>
      <c r="E100" s="10">
        <v>50000</v>
      </c>
      <c r="F100" s="10">
        <v>0</v>
      </c>
      <c r="G100" s="10">
        <v>0</v>
      </c>
    </row>
    <row r="101" spans="1:7" ht="63">
      <c r="A101" s="8" t="s">
        <v>29</v>
      </c>
      <c r="B101" s="13" t="s">
        <v>131</v>
      </c>
      <c r="C101" s="9" t="s">
        <v>55</v>
      </c>
      <c r="D101" s="9" t="s">
        <v>30</v>
      </c>
      <c r="E101" s="10">
        <v>50000</v>
      </c>
      <c r="F101" s="10">
        <v>0</v>
      </c>
      <c r="G101" s="10">
        <v>0</v>
      </c>
    </row>
    <row r="102" spans="1:7" ht="94.5">
      <c r="A102" s="17" t="s">
        <v>510</v>
      </c>
      <c r="B102" s="5" t="s">
        <v>132</v>
      </c>
      <c r="C102" s="6" t="s">
        <v>11</v>
      </c>
      <c r="D102" s="6" t="s">
        <v>12</v>
      </c>
      <c r="E102" s="7">
        <v>104000</v>
      </c>
      <c r="F102" s="7">
        <v>104000</v>
      </c>
      <c r="G102" s="7">
        <v>104000</v>
      </c>
    </row>
    <row r="103" spans="1:7" ht="78.75">
      <c r="A103" s="17" t="s">
        <v>133</v>
      </c>
      <c r="B103" s="5" t="s">
        <v>134</v>
      </c>
      <c r="C103" s="6" t="s">
        <v>11</v>
      </c>
      <c r="D103" s="6" t="s">
        <v>12</v>
      </c>
      <c r="E103" s="7">
        <v>14000</v>
      </c>
      <c r="F103" s="7">
        <v>14000</v>
      </c>
      <c r="G103" s="7">
        <v>14000</v>
      </c>
    </row>
    <row r="104" spans="1:7" ht="47.25">
      <c r="A104" s="11" t="s">
        <v>135</v>
      </c>
      <c r="B104" s="3" t="s">
        <v>136</v>
      </c>
      <c r="C104" s="9" t="s">
        <v>11</v>
      </c>
      <c r="D104" s="9" t="s">
        <v>12</v>
      </c>
      <c r="E104" s="10">
        <v>14000</v>
      </c>
      <c r="F104" s="10">
        <v>14000</v>
      </c>
      <c r="G104" s="10">
        <v>14000</v>
      </c>
    </row>
    <row r="105" spans="1:7" ht="110.25">
      <c r="A105" s="8" t="s">
        <v>137</v>
      </c>
      <c r="B105" s="3" t="s">
        <v>138</v>
      </c>
      <c r="C105" s="9" t="s">
        <v>11</v>
      </c>
      <c r="D105" s="9" t="s">
        <v>12</v>
      </c>
      <c r="E105" s="10">
        <v>14000</v>
      </c>
      <c r="F105" s="10">
        <v>14000</v>
      </c>
      <c r="G105" s="10">
        <v>14000</v>
      </c>
    </row>
    <row r="106" spans="1:7" ht="63">
      <c r="A106" s="8" t="s">
        <v>29</v>
      </c>
      <c r="B106" s="3" t="s">
        <v>138</v>
      </c>
      <c r="C106" s="9" t="s">
        <v>55</v>
      </c>
      <c r="D106" s="9" t="s">
        <v>30</v>
      </c>
      <c r="E106" s="10">
        <v>14000</v>
      </c>
      <c r="F106" s="10">
        <v>14000</v>
      </c>
      <c r="G106" s="10">
        <v>14000</v>
      </c>
    </row>
    <row r="107" spans="1:7" ht="47.25">
      <c r="A107" s="17" t="s">
        <v>140</v>
      </c>
      <c r="B107" s="5" t="s">
        <v>141</v>
      </c>
      <c r="C107" s="6" t="s">
        <v>11</v>
      </c>
      <c r="D107" s="6" t="s">
        <v>12</v>
      </c>
      <c r="E107" s="7">
        <v>10000</v>
      </c>
      <c r="F107" s="7">
        <v>10000</v>
      </c>
      <c r="G107" s="7">
        <v>10000</v>
      </c>
    </row>
    <row r="108" spans="1:7" ht="110.25">
      <c r="A108" s="19" t="s">
        <v>142</v>
      </c>
      <c r="B108" s="3" t="s">
        <v>143</v>
      </c>
      <c r="C108" s="9" t="s">
        <v>11</v>
      </c>
      <c r="D108" s="9" t="s">
        <v>12</v>
      </c>
      <c r="E108" s="10">
        <v>10000</v>
      </c>
      <c r="F108" s="10">
        <v>10000</v>
      </c>
      <c r="G108" s="10">
        <v>10000</v>
      </c>
    </row>
    <row r="109" spans="1:7" ht="78.75">
      <c r="A109" s="8" t="s">
        <v>144</v>
      </c>
      <c r="B109" s="3" t="s">
        <v>145</v>
      </c>
      <c r="C109" s="9" t="s">
        <v>11</v>
      </c>
      <c r="D109" s="9" t="s">
        <v>12</v>
      </c>
      <c r="E109" s="10">
        <v>10000</v>
      </c>
      <c r="F109" s="10">
        <v>10000</v>
      </c>
      <c r="G109" s="10">
        <v>10000</v>
      </c>
    </row>
    <row r="110" spans="1:7" ht="63">
      <c r="A110" s="8" t="s">
        <v>29</v>
      </c>
      <c r="B110" s="3" t="s">
        <v>145</v>
      </c>
      <c r="C110" s="9" t="s">
        <v>55</v>
      </c>
      <c r="D110" s="9" t="s">
        <v>30</v>
      </c>
      <c r="E110" s="10">
        <v>10000</v>
      </c>
      <c r="F110" s="10">
        <v>10000</v>
      </c>
      <c r="G110" s="10">
        <v>10000</v>
      </c>
    </row>
    <row r="111" spans="1:7" ht="78.75">
      <c r="A111" s="17" t="s">
        <v>146</v>
      </c>
      <c r="B111" s="5" t="s">
        <v>147</v>
      </c>
      <c r="C111" s="6" t="s">
        <v>11</v>
      </c>
      <c r="D111" s="6" t="s">
        <v>12</v>
      </c>
      <c r="E111" s="7">
        <v>20000</v>
      </c>
      <c r="F111" s="7">
        <v>20000</v>
      </c>
      <c r="G111" s="7">
        <v>20000</v>
      </c>
    </row>
    <row r="112" spans="1:7" ht="47.25">
      <c r="A112" s="11" t="s">
        <v>148</v>
      </c>
      <c r="B112" s="3" t="s">
        <v>149</v>
      </c>
      <c r="C112" s="9" t="s">
        <v>11</v>
      </c>
      <c r="D112" s="9" t="s">
        <v>12</v>
      </c>
      <c r="E112" s="10">
        <v>20000</v>
      </c>
      <c r="F112" s="10">
        <v>20000</v>
      </c>
      <c r="G112" s="10">
        <v>20000</v>
      </c>
    </row>
    <row r="113" spans="1:7" ht="141.75">
      <c r="A113" s="11" t="s">
        <v>150</v>
      </c>
      <c r="B113" s="3" t="s">
        <v>151</v>
      </c>
      <c r="C113" s="9" t="s">
        <v>11</v>
      </c>
      <c r="D113" s="9" t="s">
        <v>12</v>
      </c>
      <c r="E113" s="10">
        <v>20000</v>
      </c>
      <c r="F113" s="10">
        <v>20000</v>
      </c>
      <c r="G113" s="10">
        <v>20000</v>
      </c>
    </row>
    <row r="114" spans="1:7" ht="63">
      <c r="A114" s="8" t="s">
        <v>29</v>
      </c>
      <c r="B114" s="3" t="s">
        <v>151</v>
      </c>
      <c r="C114" s="9" t="s">
        <v>55</v>
      </c>
      <c r="D114" s="9" t="s">
        <v>30</v>
      </c>
      <c r="E114" s="10">
        <v>20000</v>
      </c>
      <c r="F114" s="10">
        <v>20000</v>
      </c>
      <c r="G114" s="10">
        <v>20000</v>
      </c>
    </row>
    <row r="115" spans="1:7" ht="126">
      <c r="A115" s="4" t="s">
        <v>152</v>
      </c>
      <c r="B115" s="16" t="s">
        <v>153</v>
      </c>
      <c r="C115" s="6" t="s">
        <v>11</v>
      </c>
      <c r="D115" s="6" t="s">
        <v>12</v>
      </c>
      <c r="E115" s="7">
        <v>60000</v>
      </c>
      <c r="F115" s="7">
        <v>60000</v>
      </c>
      <c r="G115" s="7">
        <v>60000</v>
      </c>
    </row>
    <row r="116" spans="1:7" ht="47.25">
      <c r="A116" s="11" t="s">
        <v>154</v>
      </c>
      <c r="B116" s="13" t="s">
        <v>155</v>
      </c>
      <c r="C116" s="9" t="s">
        <v>11</v>
      </c>
      <c r="D116" s="9" t="s">
        <v>12</v>
      </c>
      <c r="E116" s="10">
        <v>60000</v>
      </c>
      <c r="F116" s="10">
        <v>60000</v>
      </c>
      <c r="G116" s="10">
        <v>60000</v>
      </c>
    </row>
    <row r="117" spans="1:7" ht="47.25">
      <c r="A117" s="8" t="s">
        <v>528</v>
      </c>
      <c r="B117" s="13" t="s">
        <v>156</v>
      </c>
      <c r="C117" s="9" t="s">
        <v>11</v>
      </c>
      <c r="D117" s="9" t="s">
        <v>12</v>
      </c>
      <c r="E117" s="10">
        <v>60000</v>
      </c>
      <c r="F117" s="10">
        <v>60000</v>
      </c>
      <c r="G117" s="10">
        <v>60000</v>
      </c>
    </row>
    <row r="118" spans="1:7" ht="126">
      <c r="A118" s="8" t="s">
        <v>476</v>
      </c>
      <c r="B118" s="13" t="s">
        <v>156</v>
      </c>
      <c r="C118" s="9" t="s">
        <v>55</v>
      </c>
      <c r="D118" s="9" t="s">
        <v>157</v>
      </c>
      <c r="E118" s="10">
        <v>60000</v>
      </c>
      <c r="F118" s="10">
        <v>60000</v>
      </c>
      <c r="G118" s="10">
        <v>60000</v>
      </c>
    </row>
    <row r="119" spans="1:7" ht="141.75">
      <c r="A119" s="4" t="s">
        <v>398</v>
      </c>
      <c r="B119" s="5" t="s">
        <v>158</v>
      </c>
      <c r="C119" s="6" t="s">
        <v>11</v>
      </c>
      <c r="D119" s="6" t="s">
        <v>12</v>
      </c>
      <c r="E119" s="7">
        <f>E120+E123</f>
        <v>9040700</v>
      </c>
      <c r="F119" s="7">
        <f t="shared" ref="F119:G119" si="9">F120+F123</f>
        <v>9164400</v>
      </c>
      <c r="G119" s="7">
        <f t="shared" si="9"/>
        <v>9436300</v>
      </c>
    </row>
    <row r="120" spans="1:7" ht="47.25">
      <c r="A120" s="51" t="s">
        <v>397</v>
      </c>
      <c r="B120" s="3" t="s">
        <v>159</v>
      </c>
      <c r="C120" s="9" t="s">
        <v>11</v>
      </c>
      <c r="D120" s="9" t="s">
        <v>12</v>
      </c>
      <c r="E120" s="22">
        <v>2056000</v>
      </c>
      <c r="F120" s="22">
        <v>2882000</v>
      </c>
      <c r="G120" s="10">
        <v>2882000</v>
      </c>
    </row>
    <row r="121" spans="1:7" ht="78.75">
      <c r="A121" s="11" t="s">
        <v>160</v>
      </c>
      <c r="B121" s="3" t="s">
        <v>161</v>
      </c>
      <c r="C121" s="9" t="s">
        <v>11</v>
      </c>
      <c r="D121" s="9" t="s">
        <v>12</v>
      </c>
      <c r="E121" s="22">
        <v>2056000</v>
      </c>
      <c r="F121" s="22">
        <v>2882000</v>
      </c>
      <c r="G121" s="10">
        <v>2882000</v>
      </c>
    </row>
    <row r="122" spans="1:7" ht="63">
      <c r="A122" s="11" t="s">
        <v>29</v>
      </c>
      <c r="B122" s="3" t="s">
        <v>161</v>
      </c>
      <c r="C122" s="9" t="s">
        <v>162</v>
      </c>
      <c r="D122" s="9" t="s">
        <v>30</v>
      </c>
      <c r="E122" s="22">
        <v>2056000</v>
      </c>
      <c r="F122" s="22">
        <v>2882000</v>
      </c>
      <c r="G122" s="10">
        <v>2882000</v>
      </c>
    </row>
    <row r="123" spans="1:7" ht="94.5">
      <c r="A123" s="51" t="s">
        <v>526</v>
      </c>
      <c r="B123" s="3" t="s">
        <v>163</v>
      </c>
      <c r="C123" s="9" t="s">
        <v>11</v>
      </c>
      <c r="D123" s="9" t="s">
        <v>12</v>
      </c>
      <c r="E123" s="10">
        <f>E124+E126+E128</f>
        <v>6984700</v>
      </c>
      <c r="F123" s="10">
        <f t="shared" ref="F123:G123" si="10">F124+F126+F128</f>
        <v>6282400</v>
      </c>
      <c r="G123" s="10">
        <f t="shared" si="10"/>
        <v>6554300</v>
      </c>
    </row>
    <row r="124" spans="1:7" ht="78.75">
      <c r="A124" s="11" t="s">
        <v>160</v>
      </c>
      <c r="B124" s="3" t="s">
        <v>164</v>
      </c>
      <c r="C124" s="9" t="s">
        <v>11</v>
      </c>
      <c r="D124" s="9" t="s">
        <v>12</v>
      </c>
      <c r="E124" s="10">
        <v>2746800</v>
      </c>
      <c r="F124" s="10">
        <v>2044500</v>
      </c>
      <c r="G124" s="10">
        <v>2316400</v>
      </c>
    </row>
    <row r="125" spans="1:7" ht="63">
      <c r="A125" s="11" t="s">
        <v>29</v>
      </c>
      <c r="B125" s="3" t="s">
        <v>164</v>
      </c>
      <c r="C125" s="9" t="s">
        <v>162</v>
      </c>
      <c r="D125" s="9" t="s">
        <v>30</v>
      </c>
      <c r="E125" s="10">
        <v>2746800</v>
      </c>
      <c r="F125" s="10">
        <v>2044500</v>
      </c>
      <c r="G125" s="10">
        <v>2316400</v>
      </c>
    </row>
    <row r="126" spans="1:7" ht="78.75">
      <c r="A126" s="8" t="s">
        <v>165</v>
      </c>
      <c r="B126" s="3" t="s">
        <v>166</v>
      </c>
      <c r="C126" s="9" t="s">
        <v>11</v>
      </c>
      <c r="D126" s="9" t="s">
        <v>12</v>
      </c>
      <c r="E126" s="10">
        <v>4026000</v>
      </c>
      <c r="F126" s="10">
        <v>4026000</v>
      </c>
      <c r="G126" s="10">
        <v>4026000</v>
      </c>
    </row>
    <row r="127" spans="1:7" ht="63">
      <c r="A127" s="11" t="s">
        <v>29</v>
      </c>
      <c r="B127" s="3" t="s">
        <v>166</v>
      </c>
      <c r="C127" s="9" t="s">
        <v>162</v>
      </c>
      <c r="D127" s="9" t="s">
        <v>30</v>
      </c>
      <c r="E127" s="10">
        <v>4026000</v>
      </c>
      <c r="F127" s="10">
        <v>4026000</v>
      </c>
      <c r="G127" s="10">
        <v>4026000</v>
      </c>
    </row>
    <row r="128" spans="1:7" ht="78.75">
      <c r="A128" s="8" t="s">
        <v>167</v>
      </c>
      <c r="B128" s="3" t="s">
        <v>168</v>
      </c>
      <c r="C128" s="9" t="s">
        <v>11</v>
      </c>
      <c r="D128" s="9" t="s">
        <v>12</v>
      </c>
      <c r="E128" s="10">
        <v>211900</v>
      </c>
      <c r="F128" s="10">
        <v>211900</v>
      </c>
      <c r="G128" s="10">
        <v>211900</v>
      </c>
    </row>
    <row r="129" spans="1:7" ht="63">
      <c r="A129" s="11" t="s">
        <v>29</v>
      </c>
      <c r="B129" s="3" t="s">
        <v>168</v>
      </c>
      <c r="C129" s="9" t="s">
        <v>162</v>
      </c>
      <c r="D129" s="9" t="s">
        <v>30</v>
      </c>
      <c r="E129" s="10">
        <v>211900</v>
      </c>
      <c r="F129" s="10">
        <v>211900</v>
      </c>
      <c r="G129" s="10">
        <v>211900</v>
      </c>
    </row>
    <row r="130" spans="1:7" ht="63">
      <c r="A130" s="50" t="s">
        <v>399</v>
      </c>
      <c r="B130" s="16" t="s">
        <v>169</v>
      </c>
      <c r="C130" s="6" t="s">
        <v>11</v>
      </c>
      <c r="D130" s="6" t="s">
        <v>12</v>
      </c>
      <c r="E130" s="7">
        <f>E131+E153+E168+E175+E180+E188</f>
        <v>324165451.10000002</v>
      </c>
      <c r="F130" s="7">
        <f t="shared" ref="F130:G130" si="11">F131+F153+F168+F175+F180+F188</f>
        <v>270126529.10000002</v>
      </c>
      <c r="G130" s="7">
        <f t="shared" si="11"/>
        <v>269233130.08999997</v>
      </c>
    </row>
    <row r="131" spans="1:7" ht="63">
      <c r="A131" s="4" t="s">
        <v>170</v>
      </c>
      <c r="B131" s="16" t="s">
        <v>171</v>
      </c>
      <c r="C131" s="6" t="s">
        <v>11</v>
      </c>
      <c r="D131" s="6" t="s">
        <v>12</v>
      </c>
      <c r="E131" s="7">
        <f>E132+E135+E138+E141+E150</f>
        <v>2648617</v>
      </c>
      <c r="F131" s="7">
        <f t="shared" ref="F131:G131" si="12">F132+F135+F138+F141+F150</f>
        <v>1320800</v>
      </c>
      <c r="G131" s="7">
        <f t="shared" si="12"/>
        <v>1320800</v>
      </c>
    </row>
    <row r="132" spans="1:7" ht="31.5">
      <c r="A132" s="14" t="s">
        <v>487</v>
      </c>
      <c r="B132" s="53" t="s">
        <v>488</v>
      </c>
      <c r="C132" s="9" t="s">
        <v>11</v>
      </c>
      <c r="D132" s="9" t="s">
        <v>12</v>
      </c>
      <c r="E132" s="10">
        <v>22567</v>
      </c>
      <c r="F132" s="10">
        <v>0</v>
      </c>
      <c r="G132" s="10">
        <v>0</v>
      </c>
    </row>
    <row r="133" spans="1:7" ht="78.75">
      <c r="A133" s="14" t="s">
        <v>490</v>
      </c>
      <c r="B133" s="53" t="s">
        <v>489</v>
      </c>
      <c r="C133" s="9" t="s">
        <v>11</v>
      </c>
      <c r="D133" s="9" t="s">
        <v>12</v>
      </c>
      <c r="E133" s="10">
        <v>22567</v>
      </c>
      <c r="F133" s="10">
        <v>0</v>
      </c>
      <c r="G133" s="10">
        <v>0</v>
      </c>
    </row>
    <row r="134" spans="1:7" ht="31.5">
      <c r="A134" s="8" t="s">
        <v>175</v>
      </c>
      <c r="B134" s="53" t="s">
        <v>489</v>
      </c>
      <c r="C134" s="9" t="s">
        <v>176</v>
      </c>
      <c r="D134" s="9" t="s">
        <v>177</v>
      </c>
      <c r="E134" s="10">
        <v>22567</v>
      </c>
      <c r="F134" s="10">
        <v>0</v>
      </c>
      <c r="G134" s="10">
        <v>0</v>
      </c>
    </row>
    <row r="135" spans="1:7" ht="31.5">
      <c r="A135" s="14" t="s">
        <v>483</v>
      </c>
      <c r="B135" s="54" t="s">
        <v>485</v>
      </c>
      <c r="C135" s="9" t="s">
        <v>11</v>
      </c>
      <c r="D135" s="9" t="s">
        <v>12</v>
      </c>
      <c r="E135" s="10">
        <v>129650</v>
      </c>
      <c r="F135" s="10">
        <v>0</v>
      </c>
      <c r="G135" s="10">
        <v>0</v>
      </c>
    </row>
    <row r="136" spans="1:7" ht="110.25">
      <c r="A136" s="14" t="s">
        <v>484</v>
      </c>
      <c r="B136" s="53" t="s">
        <v>486</v>
      </c>
      <c r="C136" s="9" t="s">
        <v>11</v>
      </c>
      <c r="D136" s="9" t="s">
        <v>12</v>
      </c>
      <c r="E136" s="10">
        <v>129650</v>
      </c>
      <c r="F136" s="10">
        <v>0</v>
      </c>
      <c r="G136" s="10">
        <v>0</v>
      </c>
    </row>
    <row r="137" spans="1:7" ht="31.5">
      <c r="A137" s="8" t="s">
        <v>175</v>
      </c>
      <c r="B137" s="53" t="s">
        <v>486</v>
      </c>
      <c r="C137" s="9" t="s">
        <v>176</v>
      </c>
      <c r="D137" s="9" t="s">
        <v>177</v>
      </c>
      <c r="E137" s="10">
        <v>129650</v>
      </c>
      <c r="F137" s="10">
        <v>0</v>
      </c>
      <c r="G137" s="10">
        <v>0</v>
      </c>
    </row>
    <row r="138" spans="1:7" ht="47.25">
      <c r="A138" s="55" t="s">
        <v>180</v>
      </c>
      <c r="B138" s="53" t="s">
        <v>493</v>
      </c>
      <c r="C138" s="9" t="s">
        <v>11</v>
      </c>
      <c r="D138" s="9" t="s">
        <v>12</v>
      </c>
      <c r="E138" s="10">
        <v>114100</v>
      </c>
      <c r="F138" s="10">
        <v>0</v>
      </c>
      <c r="G138" s="10">
        <v>0</v>
      </c>
    </row>
    <row r="139" spans="1:7" ht="63">
      <c r="A139" s="55" t="s">
        <v>492</v>
      </c>
      <c r="B139" s="53" t="s">
        <v>491</v>
      </c>
      <c r="C139" s="9" t="s">
        <v>11</v>
      </c>
      <c r="D139" s="9" t="s">
        <v>12</v>
      </c>
      <c r="E139" s="10">
        <v>114100</v>
      </c>
      <c r="F139" s="10">
        <v>0</v>
      </c>
      <c r="G139" s="10">
        <v>0</v>
      </c>
    </row>
    <row r="140" spans="1:7" ht="31.5">
      <c r="A140" s="8" t="s">
        <v>175</v>
      </c>
      <c r="B140" s="53" t="s">
        <v>491</v>
      </c>
      <c r="C140" s="9" t="s">
        <v>176</v>
      </c>
      <c r="D140" s="9" t="s">
        <v>177</v>
      </c>
      <c r="E140" s="10">
        <v>114100</v>
      </c>
      <c r="F140" s="10">
        <v>0</v>
      </c>
      <c r="G140" s="10">
        <v>0</v>
      </c>
    </row>
    <row r="141" spans="1:7" ht="47.25">
      <c r="A141" s="8" t="s">
        <v>437</v>
      </c>
      <c r="B141" s="13" t="s">
        <v>172</v>
      </c>
      <c r="C141" s="9" t="s">
        <v>11</v>
      </c>
      <c r="D141" s="9" t="s">
        <v>12</v>
      </c>
      <c r="E141" s="10">
        <f>E142+E144+E146+E148</f>
        <v>2372300</v>
      </c>
      <c r="F141" s="10">
        <f t="shared" ref="F141:G141" si="13">F142+F144+F146+F148</f>
        <v>1310800</v>
      </c>
      <c r="G141" s="10">
        <f t="shared" si="13"/>
        <v>1310800</v>
      </c>
    </row>
    <row r="142" spans="1:7" ht="189">
      <c r="A142" s="56" t="s">
        <v>494</v>
      </c>
      <c r="B142" s="46" t="s">
        <v>482</v>
      </c>
      <c r="C142" s="9" t="s">
        <v>11</v>
      </c>
      <c r="D142" s="9" t="s">
        <v>12</v>
      </c>
      <c r="E142" s="10">
        <v>897000</v>
      </c>
      <c r="F142" s="10">
        <v>0</v>
      </c>
      <c r="G142" s="10">
        <v>0</v>
      </c>
    </row>
    <row r="143" spans="1:7" ht="31.5">
      <c r="A143" s="8" t="s">
        <v>175</v>
      </c>
      <c r="B143" s="46" t="s">
        <v>482</v>
      </c>
      <c r="C143" s="9" t="s">
        <v>213</v>
      </c>
      <c r="D143" s="9" t="s">
        <v>177</v>
      </c>
      <c r="E143" s="10">
        <v>897000</v>
      </c>
      <c r="F143" s="10">
        <v>0</v>
      </c>
      <c r="G143" s="10">
        <v>0</v>
      </c>
    </row>
    <row r="144" spans="1:7" ht="173.25">
      <c r="A144" s="57" t="s">
        <v>495</v>
      </c>
      <c r="B144" s="58" t="s">
        <v>481</v>
      </c>
      <c r="C144" s="9" t="s">
        <v>11</v>
      </c>
      <c r="D144" s="9" t="s">
        <v>12</v>
      </c>
      <c r="E144" s="10">
        <v>164500</v>
      </c>
      <c r="F144" s="10">
        <v>0</v>
      </c>
      <c r="G144" s="10">
        <v>0</v>
      </c>
    </row>
    <row r="145" spans="1:7" ht="31.5">
      <c r="A145" s="59" t="s">
        <v>175</v>
      </c>
      <c r="B145" s="60" t="s">
        <v>481</v>
      </c>
      <c r="C145" s="9" t="s">
        <v>213</v>
      </c>
      <c r="D145" s="9" t="s">
        <v>177</v>
      </c>
      <c r="E145" s="10">
        <v>164500</v>
      </c>
      <c r="F145" s="10">
        <v>0</v>
      </c>
      <c r="G145" s="10">
        <v>0</v>
      </c>
    </row>
    <row r="146" spans="1:7" ht="141.75">
      <c r="A146" s="8" t="s">
        <v>173</v>
      </c>
      <c r="B146" s="13" t="s">
        <v>174</v>
      </c>
      <c r="C146" s="9" t="s">
        <v>11</v>
      </c>
      <c r="D146" s="9" t="s">
        <v>12</v>
      </c>
      <c r="E146" s="10">
        <v>1074100</v>
      </c>
      <c r="F146" s="10">
        <v>1074100</v>
      </c>
      <c r="G146" s="10">
        <v>1074100</v>
      </c>
    </row>
    <row r="147" spans="1:7" ht="31.5">
      <c r="A147" s="8" t="s">
        <v>175</v>
      </c>
      <c r="B147" s="13" t="s">
        <v>174</v>
      </c>
      <c r="C147" s="9" t="s">
        <v>176</v>
      </c>
      <c r="D147" s="9" t="s">
        <v>177</v>
      </c>
      <c r="E147" s="10">
        <v>1074100</v>
      </c>
      <c r="F147" s="10">
        <v>1074100</v>
      </c>
      <c r="G147" s="10">
        <v>1074100</v>
      </c>
    </row>
    <row r="148" spans="1:7" ht="157.5">
      <c r="A148" s="19" t="s">
        <v>178</v>
      </c>
      <c r="B148" s="13" t="s">
        <v>179</v>
      </c>
      <c r="C148" s="9" t="s">
        <v>11</v>
      </c>
      <c r="D148" s="9" t="s">
        <v>12</v>
      </c>
      <c r="E148" s="10">
        <v>236700</v>
      </c>
      <c r="F148" s="10">
        <v>236700</v>
      </c>
      <c r="G148" s="10">
        <v>236700</v>
      </c>
    </row>
    <row r="149" spans="1:7" ht="31.5">
      <c r="A149" s="8" t="s">
        <v>175</v>
      </c>
      <c r="B149" s="13" t="s">
        <v>179</v>
      </c>
      <c r="C149" s="9" t="s">
        <v>176</v>
      </c>
      <c r="D149" s="9" t="s">
        <v>177</v>
      </c>
      <c r="E149" s="10">
        <v>236700</v>
      </c>
      <c r="F149" s="10">
        <v>236700</v>
      </c>
      <c r="G149" s="10">
        <v>236700</v>
      </c>
    </row>
    <row r="150" spans="1:7" ht="94.5">
      <c r="A150" s="8" t="s">
        <v>438</v>
      </c>
      <c r="B150" s="13" t="s">
        <v>441</v>
      </c>
      <c r="C150" s="9" t="s">
        <v>11</v>
      </c>
      <c r="D150" s="9" t="s">
        <v>12</v>
      </c>
      <c r="E150" s="10">
        <v>10000</v>
      </c>
      <c r="F150" s="10">
        <v>10000</v>
      </c>
      <c r="G150" s="10">
        <v>10000</v>
      </c>
    </row>
    <row r="151" spans="1:7" ht="94.5">
      <c r="A151" s="8" t="s">
        <v>184</v>
      </c>
      <c r="B151" s="13" t="s">
        <v>511</v>
      </c>
      <c r="C151" s="9" t="s">
        <v>11</v>
      </c>
      <c r="D151" s="9" t="s">
        <v>12</v>
      </c>
      <c r="E151" s="10">
        <v>10000</v>
      </c>
      <c r="F151" s="10">
        <v>10000</v>
      </c>
      <c r="G151" s="10">
        <v>10000</v>
      </c>
    </row>
    <row r="152" spans="1:7" ht="63">
      <c r="A152" s="8" t="s">
        <v>29</v>
      </c>
      <c r="B152" s="13" t="s">
        <v>511</v>
      </c>
      <c r="C152" s="9" t="s">
        <v>66</v>
      </c>
      <c r="D152" s="9" t="s">
        <v>30</v>
      </c>
      <c r="E152" s="10">
        <v>10000</v>
      </c>
      <c r="F152" s="10">
        <v>10000</v>
      </c>
      <c r="G152" s="10">
        <v>10000</v>
      </c>
    </row>
    <row r="153" spans="1:7" ht="63">
      <c r="A153" s="4" t="s">
        <v>181</v>
      </c>
      <c r="B153" s="16" t="s">
        <v>182</v>
      </c>
      <c r="C153" s="6" t="s">
        <v>11</v>
      </c>
      <c r="D153" s="6" t="s">
        <v>12</v>
      </c>
      <c r="E153" s="7">
        <f>E154+E157+E160+E165</f>
        <v>3992600</v>
      </c>
      <c r="F153" s="7">
        <f t="shared" ref="F153:G153" si="14">F154+F157+F160+F165</f>
        <v>1748500</v>
      </c>
      <c r="G153" s="7">
        <f t="shared" si="14"/>
        <v>1748500</v>
      </c>
    </row>
    <row r="154" spans="1:7" ht="141.75">
      <c r="A154" s="4" t="s">
        <v>439</v>
      </c>
      <c r="B154" s="16" t="s">
        <v>440</v>
      </c>
      <c r="C154" s="6" t="s">
        <v>11</v>
      </c>
      <c r="D154" s="6" t="s">
        <v>12</v>
      </c>
      <c r="E154" s="7">
        <v>196500</v>
      </c>
      <c r="F154" s="7">
        <v>0</v>
      </c>
      <c r="G154" s="7">
        <v>0</v>
      </c>
    </row>
    <row r="155" spans="1:7" ht="94.5">
      <c r="A155" s="8" t="s">
        <v>184</v>
      </c>
      <c r="B155" s="13" t="s">
        <v>514</v>
      </c>
      <c r="C155" s="9" t="s">
        <v>11</v>
      </c>
      <c r="D155" s="9" t="s">
        <v>12</v>
      </c>
      <c r="E155" s="10">
        <v>196500</v>
      </c>
      <c r="F155" s="10">
        <v>0</v>
      </c>
      <c r="G155" s="10">
        <v>0</v>
      </c>
    </row>
    <row r="156" spans="1:7" ht="31.5">
      <c r="A156" s="8" t="s">
        <v>175</v>
      </c>
      <c r="B156" s="13" t="s">
        <v>514</v>
      </c>
      <c r="C156" s="9" t="s">
        <v>186</v>
      </c>
      <c r="D156" s="9" t="s">
        <v>12</v>
      </c>
      <c r="E156" s="10">
        <v>196500</v>
      </c>
      <c r="F156" s="10">
        <v>0</v>
      </c>
      <c r="G156" s="10">
        <v>0</v>
      </c>
    </row>
    <row r="157" spans="1:7" ht="63">
      <c r="A157" s="8" t="s">
        <v>442</v>
      </c>
      <c r="B157" s="13" t="s">
        <v>183</v>
      </c>
      <c r="C157" s="9" t="s">
        <v>11</v>
      </c>
      <c r="D157" s="9" t="s">
        <v>12</v>
      </c>
      <c r="E157" s="10">
        <v>1535000</v>
      </c>
      <c r="F157" s="10">
        <v>1535000</v>
      </c>
      <c r="G157" s="10">
        <v>1535000</v>
      </c>
    </row>
    <row r="158" spans="1:7" ht="78.75">
      <c r="A158" s="8" t="s">
        <v>209</v>
      </c>
      <c r="B158" s="13" t="s">
        <v>515</v>
      </c>
      <c r="C158" s="9" t="s">
        <v>11</v>
      </c>
      <c r="D158" s="9" t="s">
        <v>11</v>
      </c>
      <c r="E158" s="10">
        <v>1535000</v>
      </c>
      <c r="F158" s="10">
        <v>1535000</v>
      </c>
      <c r="G158" s="10">
        <v>1535000</v>
      </c>
    </row>
    <row r="159" spans="1:7" ht="31.5">
      <c r="A159" s="8" t="s">
        <v>175</v>
      </c>
      <c r="B159" s="13" t="s">
        <v>515</v>
      </c>
      <c r="C159" s="9" t="s">
        <v>193</v>
      </c>
      <c r="D159" s="9" t="s">
        <v>177</v>
      </c>
      <c r="E159" s="10">
        <v>1535000</v>
      </c>
      <c r="F159" s="10">
        <v>1535000</v>
      </c>
      <c r="G159" s="10">
        <v>1535000</v>
      </c>
    </row>
    <row r="160" spans="1:7" ht="78.75">
      <c r="A160" s="8" t="s">
        <v>443</v>
      </c>
      <c r="B160" s="13" t="s">
        <v>444</v>
      </c>
      <c r="C160" s="9"/>
      <c r="D160" s="9"/>
      <c r="E160" s="10">
        <f>E161+E163</f>
        <v>213500</v>
      </c>
      <c r="F160" s="10">
        <f t="shared" ref="F160:G160" si="15">F161+F163</f>
        <v>213500</v>
      </c>
      <c r="G160" s="10">
        <f t="shared" si="15"/>
        <v>213500</v>
      </c>
    </row>
    <row r="161" spans="1:7" ht="110.25">
      <c r="A161" s="11" t="s">
        <v>185</v>
      </c>
      <c r="B161" s="13" t="s">
        <v>496</v>
      </c>
      <c r="C161" s="9" t="s">
        <v>11</v>
      </c>
      <c r="D161" s="9" t="s">
        <v>12</v>
      </c>
      <c r="E161" s="10">
        <v>108000</v>
      </c>
      <c r="F161" s="10">
        <v>108000</v>
      </c>
      <c r="G161" s="10">
        <v>108000</v>
      </c>
    </row>
    <row r="162" spans="1:7">
      <c r="A162" s="8" t="s">
        <v>419</v>
      </c>
      <c r="B162" s="13" t="s">
        <v>496</v>
      </c>
      <c r="C162" s="9" t="s">
        <v>66</v>
      </c>
      <c r="D162" s="9" t="s">
        <v>420</v>
      </c>
      <c r="E162" s="10">
        <v>108000</v>
      </c>
      <c r="F162" s="10">
        <v>108000</v>
      </c>
      <c r="G162" s="10">
        <v>108000</v>
      </c>
    </row>
    <row r="163" spans="1:7" ht="94.5">
      <c r="A163" s="8" t="s">
        <v>184</v>
      </c>
      <c r="B163" s="13" t="s">
        <v>516</v>
      </c>
      <c r="C163" s="9" t="s">
        <v>11</v>
      </c>
      <c r="D163" s="9" t="s">
        <v>12</v>
      </c>
      <c r="E163" s="10">
        <v>105500</v>
      </c>
      <c r="F163" s="10">
        <v>105500</v>
      </c>
      <c r="G163" s="10">
        <v>105500</v>
      </c>
    </row>
    <row r="164" spans="1:7" ht="63">
      <c r="A164" s="8" t="s">
        <v>29</v>
      </c>
      <c r="B164" s="13" t="s">
        <v>516</v>
      </c>
      <c r="C164" s="9" t="s">
        <v>66</v>
      </c>
      <c r="D164" s="9" t="s">
        <v>30</v>
      </c>
      <c r="E164" s="10">
        <v>105500</v>
      </c>
      <c r="F164" s="10">
        <v>105500</v>
      </c>
      <c r="G164" s="10">
        <v>105500</v>
      </c>
    </row>
    <row r="165" spans="1:7" ht="63">
      <c r="A165" s="61" t="s">
        <v>187</v>
      </c>
      <c r="B165" s="13" t="s">
        <v>445</v>
      </c>
      <c r="C165" s="9" t="s">
        <v>11</v>
      </c>
      <c r="D165" s="9" t="s">
        <v>12</v>
      </c>
      <c r="E165" s="10">
        <v>2047600</v>
      </c>
      <c r="F165" s="10">
        <v>0</v>
      </c>
      <c r="G165" s="10">
        <v>0</v>
      </c>
    </row>
    <row r="166" spans="1:7" ht="126">
      <c r="A166" s="62" t="s">
        <v>518</v>
      </c>
      <c r="B166" s="13" t="s">
        <v>517</v>
      </c>
      <c r="C166" s="9" t="s">
        <v>11</v>
      </c>
      <c r="D166" s="9" t="s">
        <v>12</v>
      </c>
      <c r="E166" s="10">
        <v>2047600</v>
      </c>
      <c r="F166" s="10">
        <v>0</v>
      </c>
      <c r="G166" s="10">
        <v>0</v>
      </c>
    </row>
    <row r="167" spans="1:7" ht="31.5">
      <c r="A167" s="8" t="s">
        <v>175</v>
      </c>
      <c r="B167" s="13" t="s">
        <v>517</v>
      </c>
      <c r="C167" s="9" t="s">
        <v>66</v>
      </c>
      <c r="D167" s="9" t="s">
        <v>177</v>
      </c>
      <c r="E167" s="10">
        <v>2047600</v>
      </c>
      <c r="F167" s="10">
        <v>0</v>
      </c>
      <c r="G167" s="10">
        <v>0</v>
      </c>
    </row>
    <row r="168" spans="1:7" ht="63">
      <c r="A168" s="4" t="s">
        <v>188</v>
      </c>
      <c r="B168" s="16" t="s">
        <v>189</v>
      </c>
      <c r="C168" s="6" t="s">
        <v>11</v>
      </c>
      <c r="D168" s="6" t="s">
        <v>12</v>
      </c>
      <c r="E168" s="7">
        <v>261300</v>
      </c>
      <c r="F168" s="7">
        <v>261300</v>
      </c>
      <c r="G168" s="7">
        <v>261300</v>
      </c>
    </row>
    <row r="169" spans="1:7" ht="189">
      <c r="A169" s="11" t="s">
        <v>446</v>
      </c>
      <c r="B169" s="13" t="s">
        <v>190</v>
      </c>
      <c r="C169" s="9" t="s">
        <v>11</v>
      </c>
      <c r="D169" s="9" t="s">
        <v>12</v>
      </c>
      <c r="E169" s="10">
        <v>261300</v>
      </c>
      <c r="F169" s="10">
        <v>261300</v>
      </c>
      <c r="G169" s="10">
        <v>261300</v>
      </c>
    </row>
    <row r="170" spans="1:7" ht="78.75">
      <c r="A170" s="8" t="s">
        <v>209</v>
      </c>
      <c r="B170" s="13" t="s">
        <v>519</v>
      </c>
      <c r="C170" s="9" t="s">
        <v>11</v>
      </c>
      <c r="D170" s="9" t="s">
        <v>12</v>
      </c>
      <c r="E170" s="10">
        <v>126600</v>
      </c>
      <c r="F170" s="10">
        <v>126600</v>
      </c>
      <c r="G170" s="10">
        <v>126600</v>
      </c>
    </row>
    <row r="171" spans="1:7" ht="63">
      <c r="A171" s="8" t="s">
        <v>29</v>
      </c>
      <c r="B171" s="13" t="s">
        <v>519</v>
      </c>
      <c r="C171" s="9" t="s">
        <v>193</v>
      </c>
      <c r="D171" s="9" t="s">
        <v>30</v>
      </c>
      <c r="E171" s="10">
        <v>126600</v>
      </c>
      <c r="F171" s="10">
        <v>126600</v>
      </c>
      <c r="G171" s="10">
        <v>126600</v>
      </c>
    </row>
    <row r="172" spans="1:7" ht="94.5">
      <c r="A172" s="8" t="s">
        <v>191</v>
      </c>
      <c r="B172" s="13" t="s">
        <v>192</v>
      </c>
      <c r="C172" s="9" t="s">
        <v>11</v>
      </c>
      <c r="D172" s="9" t="s">
        <v>12</v>
      </c>
      <c r="E172" s="10">
        <v>134700</v>
      </c>
      <c r="F172" s="10">
        <v>134700</v>
      </c>
      <c r="G172" s="10">
        <v>134700</v>
      </c>
    </row>
    <row r="173" spans="1:7" ht="63">
      <c r="A173" s="8" t="s">
        <v>29</v>
      </c>
      <c r="B173" s="13" t="s">
        <v>192</v>
      </c>
      <c r="C173" s="9" t="s">
        <v>193</v>
      </c>
      <c r="D173" s="9" t="s">
        <v>30</v>
      </c>
      <c r="E173" s="10">
        <v>82500</v>
      </c>
      <c r="F173" s="10">
        <v>82500</v>
      </c>
      <c r="G173" s="10">
        <v>82500</v>
      </c>
    </row>
    <row r="174" spans="1:7" ht="31.5">
      <c r="A174" s="8" t="s">
        <v>175</v>
      </c>
      <c r="B174" s="13" t="s">
        <v>192</v>
      </c>
      <c r="C174" s="9" t="s">
        <v>193</v>
      </c>
      <c r="D174" s="9" t="s">
        <v>177</v>
      </c>
      <c r="E174" s="10">
        <v>52200</v>
      </c>
      <c r="F174" s="10">
        <v>52200</v>
      </c>
      <c r="G174" s="10">
        <v>52200</v>
      </c>
    </row>
    <row r="175" spans="1:7" ht="78.75">
      <c r="A175" s="17" t="s">
        <v>194</v>
      </c>
      <c r="B175" s="16" t="s">
        <v>195</v>
      </c>
      <c r="C175" s="6" t="s">
        <v>11</v>
      </c>
      <c r="D175" s="6" t="s">
        <v>12</v>
      </c>
      <c r="E175" s="7">
        <v>96300</v>
      </c>
      <c r="F175" s="7">
        <v>96300</v>
      </c>
      <c r="G175" s="7">
        <v>96300</v>
      </c>
    </row>
    <row r="176" spans="1:7" ht="126">
      <c r="A176" s="11" t="s">
        <v>196</v>
      </c>
      <c r="B176" s="13" t="s">
        <v>197</v>
      </c>
      <c r="C176" s="9" t="s">
        <v>11</v>
      </c>
      <c r="D176" s="9" t="s">
        <v>12</v>
      </c>
      <c r="E176" s="10">
        <v>96300</v>
      </c>
      <c r="F176" s="10">
        <v>96300</v>
      </c>
      <c r="G176" s="10">
        <v>96300</v>
      </c>
    </row>
    <row r="177" spans="1:7" ht="94.5">
      <c r="A177" s="8" t="s">
        <v>198</v>
      </c>
      <c r="B177" s="13" t="s">
        <v>199</v>
      </c>
      <c r="C177" s="9" t="s">
        <v>11</v>
      </c>
      <c r="D177" s="9" t="s">
        <v>12</v>
      </c>
      <c r="E177" s="10">
        <v>96300</v>
      </c>
      <c r="F177" s="10">
        <v>96300</v>
      </c>
      <c r="G177" s="10">
        <v>96300</v>
      </c>
    </row>
    <row r="178" spans="1:7" ht="63">
      <c r="A178" s="8" t="s">
        <v>29</v>
      </c>
      <c r="B178" s="13" t="s">
        <v>199</v>
      </c>
      <c r="C178" s="9" t="s">
        <v>193</v>
      </c>
      <c r="D178" s="9" t="s">
        <v>30</v>
      </c>
      <c r="E178" s="10">
        <v>20700</v>
      </c>
      <c r="F178" s="10">
        <v>20700</v>
      </c>
      <c r="G178" s="10">
        <v>20700</v>
      </c>
    </row>
    <row r="179" spans="1:7" ht="63">
      <c r="A179" s="8" t="s">
        <v>29</v>
      </c>
      <c r="B179" s="13" t="s">
        <v>199</v>
      </c>
      <c r="C179" s="9" t="s">
        <v>66</v>
      </c>
      <c r="D179" s="9" t="s">
        <v>30</v>
      </c>
      <c r="E179" s="10">
        <v>75600</v>
      </c>
      <c r="F179" s="10">
        <v>75600</v>
      </c>
      <c r="G179" s="10">
        <v>75600</v>
      </c>
    </row>
    <row r="180" spans="1:7" ht="110.25">
      <c r="A180" s="17" t="s">
        <v>447</v>
      </c>
      <c r="B180" s="16" t="s">
        <v>200</v>
      </c>
      <c r="C180" s="23" t="s">
        <v>11</v>
      </c>
      <c r="D180" s="23" t="s">
        <v>12</v>
      </c>
      <c r="E180" s="24">
        <f>E181</f>
        <v>21642534.100000001</v>
      </c>
      <c r="F180" s="24">
        <f t="shared" ref="F180:G180" si="16">F181</f>
        <v>21642534.100000001</v>
      </c>
      <c r="G180" s="24">
        <f t="shared" si="16"/>
        <v>21785830.09</v>
      </c>
    </row>
    <row r="181" spans="1:7" ht="110.25">
      <c r="A181" s="8" t="s">
        <v>525</v>
      </c>
      <c r="B181" s="16" t="s">
        <v>520</v>
      </c>
      <c r="C181" s="23" t="s">
        <v>11</v>
      </c>
      <c r="D181" s="23" t="s">
        <v>12</v>
      </c>
      <c r="E181" s="24">
        <f>E182+E184+E186</f>
        <v>21642534.100000001</v>
      </c>
      <c r="F181" s="24">
        <f t="shared" ref="F181:G181" si="17">F182+F184+F186</f>
        <v>21642534.100000001</v>
      </c>
      <c r="G181" s="24">
        <f t="shared" si="17"/>
        <v>21785830.09</v>
      </c>
    </row>
    <row r="182" spans="1:7" ht="157.5">
      <c r="A182" s="4" t="s">
        <v>204</v>
      </c>
      <c r="B182" s="16" t="s">
        <v>522</v>
      </c>
      <c r="C182" s="23" t="s">
        <v>11</v>
      </c>
      <c r="D182" s="23" t="s">
        <v>12</v>
      </c>
      <c r="E182" s="63">
        <v>37200</v>
      </c>
      <c r="F182" s="63">
        <v>37200</v>
      </c>
      <c r="G182" s="63">
        <v>37200</v>
      </c>
    </row>
    <row r="183" spans="1:7" ht="47.25">
      <c r="A183" s="64" t="s">
        <v>205</v>
      </c>
      <c r="B183" s="13" t="s">
        <v>522</v>
      </c>
      <c r="C183" s="25" t="s">
        <v>202</v>
      </c>
      <c r="D183" s="25" t="s">
        <v>206</v>
      </c>
      <c r="E183" s="47">
        <v>37200</v>
      </c>
      <c r="F183" s="47">
        <v>37200</v>
      </c>
      <c r="G183" s="47">
        <v>37200</v>
      </c>
    </row>
    <row r="184" spans="1:7" ht="141.75">
      <c r="A184" s="4" t="s">
        <v>203</v>
      </c>
      <c r="B184" s="65" t="s">
        <v>523</v>
      </c>
      <c r="C184" s="23" t="s">
        <v>11</v>
      </c>
      <c r="D184" s="23" t="s">
        <v>12</v>
      </c>
      <c r="E184" s="85">
        <v>18360783.32</v>
      </c>
      <c r="F184" s="85">
        <v>18360783.32</v>
      </c>
      <c r="G184" s="85">
        <v>18487395.41</v>
      </c>
    </row>
    <row r="185" spans="1:7">
      <c r="A185" s="8" t="s">
        <v>106</v>
      </c>
      <c r="B185" s="66" t="s">
        <v>523</v>
      </c>
      <c r="C185" s="25" t="s">
        <v>202</v>
      </c>
      <c r="D185" s="25" t="s">
        <v>107</v>
      </c>
      <c r="E185" s="86">
        <v>18360783.32</v>
      </c>
      <c r="F185" s="86">
        <v>18360783.32</v>
      </c>
      <c r="G185" s="86">
        <v>18487395.41</v>
      </c>
    </row>
    <row r="186" spans="1:7" ht="110.25">
      <c r="A186" s="4" t="s">
        <v>201</v>
      </c>
      <c r="B186" s="16" t="s">
        <v>524</v>
      </c>
      <c r="C186" s="23" t="s">
        <v>11</v>
      </c>
      <c r="D186" s="23" t="s">
        <v>12</v>
      </c>
      <c r="E186" s="85">
        <v>3244550.78</v>
      </c>
      <c r="F186" s="85">
        <v>3244550.78</v>
      </c>
      <c r="G186" s="85">
        <v>3261234.68</v>
      </c>
    </row>
    <row r="187" spans="1:7">
      <c r="A187" s="8" t="s">
        <v>106</v>
      </c>
      <c r="B187" s="13" t="s">
        <v>524</v>
      </c>
      <c r="C187" s="25" t="s">
        <v>202</v>
      </c>
      <c r="D187" s="25" t="s">
        <v>107</v>
      </c>
      <c r="E187" s="87">
        <v>3244550.78</v>
      </c>
      <c r="F187" s="87">
        <v>3244550.78</v>
      </c>
      <c r="G187" s="87">
        <v>3261234.68</v>
      </c>
    </row>
    <row r="188" spans="1:7" ht="94.5">
      <c r="A188" s="50" t="s">
        <v>400</v>
      </c>
      <c r="B188" s="16" t="s">
        <v>207</v>
      </c>
      <c r="C188" s="6" t="s">
        <v>11</v>
      </c>
      <c r="D188" s="6" t="s">
        <v>12</v>
      </c>
      <c r="E188" s="7">
        <f>E189+E210+E237+E257</f>
        <v>295524100</v>
      </c>
      <c r="F188" s="7">
        <f t="shared" ref="F188:G188" si="18">F189+F210+F237+F257</f>
        <v>245057095</v>
      </c>
      <c r="G188" s="7">
        <f t="shared" si="18"/>
        <v>244020400</v>
      </c>
    </row>
    <row r="189" spans="1:7" ht="31.5">
      <c r="A189" s="8" t="s">
        <v>211</v>
      </c>
      <c r="B189" s="13" t="s">
        <v>208</v>
      </c>
      <c r="C189" s="9" t="s">
        <v>11</v>
      </c>
      <c r="D189" s="9" t="s">
        <v>12</v>
      </c>
      <c r="E189" s="10">
        <f>E190+E192+E194+E196+E200+E202+E206</f>
        <v>92188400</v>
      </c>
      <c r="F189" s="10">
        <f t="shared" ref="F189:G189" si="19">F190+F192+F194+F196+F200+F202+F206</f>
        <v>54825700</v>
      </c>
      <c r="G189" s="10">
        <f t="shared" si="19"/>
        <v>54825700</v>
      </c>
    </row>
    <row r="190" spans="1:7" ht="47.25">
      <c r="A190" s="8" t="s">
        <v>212</v>
      </c>
      <c r="B190" s="13" t="s">
        <v>453</v>
      </c>
      <c r="C190" s="9" t="s">
        <v>11</v>
      </c>
      <c r="D190" s="9" t="s">
        <v>12</v>
      </c>
      <c r="E190" s="10">
        <v>30361200</v>
      </c>
      <c r="F190" s="10">
        <v>30361200</v>
      </c>
      <c r="G190" s="10">
        <v>30361200</v>
      </c>
    </row>
    <row r="191" spans="1:7" ht="31.5">
      <c r="A191" s="8" t="s">
        <v>175</v>
      </c>
      <c r="B191" s="13" t="s">
        <v>453</v>
      </c>
      <c r="C191" s="9" t="s">
        <v>213</v>
      </c>
      <c r="D191" s="9" t="s">
        <v>177</v>
      </c>
      <c r="E191" s="10">
        <v>30361200</v>
      </c>
      <c r="F191" s="10">
        <v>30361200</v>
      </c>
      <c r="G191" s="10">
        <v>30361200</v>
      </c>
    </row>
    <row r="192" spans="1:7" ht="78.75">
      <c r="A192" s="8" t="s">
        <v>214</v>
      </c>
      <c r="B192" s="13" t="s">
        <v>454</v>
      </c>
      <c r="C192" s="9" t="s">
        <v>11</v>
      </c>
      <c r="D192" s="9" t="s">
        <v>12</v>
      </c>
      <c r="E192" s="10">
        <v>17081900</v>
      </c>
      <c r="F192" s="10">
        <v>17081900</v>
      </c>
      <c r="G192" s="10">
        <v>17081900</v>
      </c>
    </row>
    <row r="193" spans="1:7" ht="31.5">
      <c r="A193" s="8" t="s">
        <v>175</v>
      </c>
      <c r="B193" s="13" t="s">
        <v>454</v>
      </c>
      <c r="C193" s="9" t="s">
        <v>176</v>
      </c>
      <c r="D193" s="9" t="s">
        <v>177</v>
      </c>
      <c r="E193" s="10">
        <v>17081900</v>
      </c>
      <c r="F193" s="10">
        <v>17081900</v>
      </c>
      <c r="G193" s="10">
        <v>17081900</v>
      </c>
    </row>
    <row r="194" spans="1:7" ht="78.75">
      <c r="A194" s="11" t="s">
        <v>215</v>
      </c>
      <c r="B194" s="13" t="s">
        <v>455</v>
      </c>
      <c r="C194" s="9" t="s">
        <v>11</v>
      </c>
      <c r="D194" s="9" t="s">
        <v>12</v>
      </c>
      <c r="E194" s="10">
        <v>2711700</v>
      </c>
      <c r="F194" s="10">
        <v>2711700</v>
      </c>
      <c r="G194" s="10">
        <v>2711700</v>
      </c>
    </row>
    <row r="195" spans="1:7" ht="31.5">
      <c r="A195" s="8" t="s">
        <v>175</v>
      </c>
      <c r="B195" s="13" t="s">
        <v>455</v>
      </c>
      <c r="C195" s="9" t="s">
        <v>193</v>
      </c>
      <c r="D195" s="9" t="s">
        <v>177</v>
      </c>
      <c r="E195" s="10">
        <v>2711700</v>
      </c>
      <c r="F195" s="10">
        <v>2711700</v>
      </c>
      <c r="G195" s="10">
        <v>2711700</v>
      </c>
    </row>
    <row r="196" spans="1:7" ht="94.5">
      <c r="A196" s="56" t="s">
        <v>512</v>
      </c>
      <c r="B196" s="13" t="s">
        <v>513</v>
      </c>
      <c r="C196" s="9" t="s">
        <v>11</v>
      </c>
      <c r="D196" s="9" t="s">
        <v>12</v>
      </c>
      <c r="E196" s="10">
        <f>E197+E198+E199</f>
        <v>81700</v>
      </c>
      <c r="F196" s="10">
        <v>0</v>
      </c>
      <c r="G196" s="10">
        <v>0</v>
      </c>
    </row>
    <row r="197" spans="1:7" ht="31.5">
      <c r="A197" s="8" t="s">
        <v>175</v>
      </c>
      <c r="B197" s="13" t="s">
        <v>513</v>
      </c>
      <c r="C197" s="9" t="s">
        <v>213</v>
      </c>
      <c r="D197" s="9" t="s">
        <v>177</v>
      </c>
      <c r="E197" s="10">
        <v>21600</v>
      </c>
      <c r="F197" s="10">
        <v>0</v>
      </c>
      <c r="G197" s="10">
        <v>0</v>
      </c>
    </row>
    <row r="198" spans="1:7" ht="31.5">
      <c r="A198" s="8" t="s">
        <v>175</v>
      </c>
      <c r="B198" s="13" t="s">
        <v>513</v>
      </c>
      <c r="C198" s="9" t="s">
        <v>176</v>
      </c>
      <c r="D198" s="9" t="s">
        <v>177</v>
      </c>
      <c r="E198" s="10">
        <v>15200</v>
      </c>
      <c r="F198" s="10">
        <v>0</v>
      </c>
      <c r="G198" s="10">
        <v>0</v>
      </c>
    </row>
    <row r="199" spans="1:7" ht="31.5">
      <c r="A199" s="8" t="s">
        <v>175</v>
      </c>
      <c r="B199" s="13" t="s">
        <v>513</v>
      </c>
      <c r="C199" s="9" t="s">
        <v>193</v>
      </c>
      <c r="D199" s="9" t="s">
        <v>177</v>
      </c>
      <c r="E199" s="10">
        <v>44900</v>
      </c>
      <c r="F199" s="10">
        <v>0</v>
      </c>
      <c r="G199" s="10">
        <v>0</v>
      </c>
    </row>
    <row r="200" spans="1:7" ht="31.5">
      <c r="A200" s="8" t="s">
        <v>216</v>
      </c>
      <c r="B200" s="13" t="s">
        <v>456</v>
      </c>
      <c r="C200" s="9" t="s">
        <v>11</v>
      </c>
      <c r="D200" s="9" t="s">
        <v>12</v>
      </c>
      <c r="E200" s="10">
        <v>2698800</v>
      </c>
      <c r="F200" s="10">
        <v>4670900</v>
      </c>
      <c r="G200" s="10">
        <v>4670900</v>
      </c>
    </row>
    <row r="201" spans="1:7" ht="31.5">
      <c r="A201" s="8" t="s">
        <v>175</v>
      </c>
      <c r="B201" s="13" t="s">
        <v>456</v>
      </c>
      <c r="C201" s="9" t="s">
        <v>186</v>
      </c>
      <c r="D201" s="9" t="s">
        <v>177</v>
      </c>
      <c r="E201" s="10">
        <v>2698800</v>
      </c>
      <c r="F201" s="10">
        <v>4670900</v>
      </c>
      <c r="G201" s="10">
        <v>4670900</v>
      </c>
    </row>
    <row r="202" spans="1:7" ht="94.5">
      <c r="A202" s="8" t="s">
        <v>122</v>
      </c>
      <c r="B202" s="13" t="s">
        <v>457</v>
      </c>
      <c r="C202" s="9" t="s">
        <v>11</v>
      </c>
      <c r="D202" s="9" t="s">
        <v>12</v>
      </c>
      <c r="E202" s="10">
        <f>E203+E204+E205</f>
        <v>31402400</v>
      </c>
      <c r="F202" s="10">
        <v>0</v>
      </c>
      <c r="G202" s="10">
        <v>0</v>
      </c>
    </row>
    <row r="203" spans="1:7" ht="31.5">
      <c r="A203" s="8" t="s">
        <v>175</v>
      </c>
      <c r="B203" s="13" t="s">
        <v>457</v>
      </c>
      <c r="C203" s="9" t="s">
        <v>213</v>
      </c>
      <c r="D203" s="9" t="s">
        <v>177</v>
      </c>
      <c r="E203" s="10">
        <v>14012600</v>
      </c>
      <c r="F203" s="10">
        <v>0</v>
      </c>
      <c r="G203" s="10">
        <v>0</v>
      </c>
    </row>
    <row r="204" spans="1:7" ht="31.5">
      <c r="A204" s="11" t="s">
        <v>175</v>
      </c>
      <c r="B204" s="13" t="s">
        <v>457</v>
      </c>
      <c r="C204" s="9" t="s">
        <v>176</v>
      </c>
      <c r="D204" s="9" t="s">
        <v>177</v>
      </c>
      <c r="E204" s="10">
        <v>17200800</v>
      </c>
      <c r="F204" s="10">
        <v>0</v>
      </c>
      <c r="G204" s="10">
        <v>0</v>
      </c>
    </row>
    <row r="205" spans="1:7" ht="31.5">
      <c r="A205" s="11" t="s">
        <v>175</v>
      </c>
      <c r="B205" s="13" t="s">
        <v>457</v>
      </c>
      <c r="C205" s="9" t="s">
        <v>193</v>
      </c>
      <c r="D205" s="9" t="s">
        <v>177</v>
      </c>
      <c r="E205" s="10">
        <v>189000</v>
      </c>
      <c r="F205" s="10">
        <v>0</v>
      </c>
      <c r="G205" s="10">
        <v>0</v>
      </c>
    </row>
    <row r="206" spans="1:7" ht="63">
      <c r="A206" s="8" t="s">
        <v>124</v>
      </c>
      <c r="B206" s="13" t="s">
        <v>458</v>
      </c>
      <c r="C206" s="9" t="s">
        <v>11</v>
      </c>
      <c r="D206" s="9" t="s">
        <v>12</v>
      </c>
      <c r="E206" s="10">
        <f>E207+E208+E209</f>
        <v>7850700</v>
      </c>
      <c r="F206" s="10">
        <v>0</v>
      </c>
      <c r="G206" s="10">
        <v>0</v>
      </c>
    </row>
    <row r="207" spans="1:7" ht="31.5">
      <c r="A207" s="8" t="s">
        <v>175</v>
      </c>
      <c r="B207" s="13" t="s">
        <v>458</v>
      </c>
      <c r="C207" s="9" t="s">
        <v>213</v>
      </c>
      <c r="D207" s="9" t="s">
        <v>177</v>
      </c>
      <c r="E207" s="10">
        <v>3503300</v>
      </c>
      <c r="F207" s="10">
        <v>0</v>
      </c>
      <c r="G207" s="10">
        <v>0</v>
      </c>
    </row>
    <row r="208" spans="1:7" ht="31.5">
      <c r="A208" s="11" t="s">
        <v>175</v>
      </c>
      <c r="B208" s="13" t="s">
        <v>458</v>
      </c>
      <c r="C208" s="9" t="s">
        <v>176</v>
      </c>
      <c r="D208" s="9" t="s">
        <v>177</v>
      </c>
      <c r="E208" s="10">
        <v>4300100</v>
      </c>
      <c r="F208" s="10">
        <v>0</v>
      </c>
      <c r="G208" s="10">
        <v>0</v>
      </c>
    </row>
    <row r="209" spans="1:7" ht="31.5">
      <c r="A209" s="11" t="s">
        <v>175</v>
      </c>
      <c r="B209" s="13" t="s">
        <v>458</v>
      </c>
      <c r="C209" s="9" t="s">
        <v>193</v>
      </c>
      <c r="D209" s="9" t="s">
        <v>177</v>
      </c>
      <c r="E209" s="10">
        <v>47300</v>
      </c>
      <c r="F209" s="10">
        <v>0</v>
      </c>
      <c r="G209" s="10">
        <v>0</v>
      </c>
    </row>
    <row r="210" spans="1:7" ht="63">
      <c r="A210" s="8" t="s">
        <v>448</v>
      </c>
      <c r="B210" s="13" t="s">
        <v>452</v>
      </c>
      <c r="C210" s="9" t="s">
        <v>11</v>
      </c>
      <c r="D210" s="9" t="s">
        <v>12</v>
      </c>
      <c r="E210" s="10">
        <f>E211+E214+E216+E219+E222+E225+E227+E229+E231+E234</f>
        <v>186080000</v>
      </c>
      <c r="F210" s="10">
        <f t="shared" ref="F210:G210" si="20">F211+F214+F216+F219+F222+F225+F227+F229+F231+F234</f>
        <v>173744295</v>
      </c>
      <c r="G210" s="10">
        <f t="shared" si="20"/>
        <v>172707600</v>
      </c>
    </row>
    <row r="211" spans="1:7" ht="47.25">
      <c r="A211" s="8" t="s">
        <v>217</v>
      </c>
      <c r="B211" s="13" t="s">
        <v>459</v>
      </c>
      <c r="C211" s="9" t="s">
        <v>11</v>
      </c>
      <c r="D211" s="9" t="s">
        <v>12</v>
      </c>
      <c r="E211" s="10">
        <f>E212+E213</f>
        <v>5460000</v>
      </c>
      <c r="F211" s="10">
        <f t="shared" ref="F211:G211" si="21">F212+F213</f>
        <v>2659195</v>
      </c>
      <c r="G211" s="10">
        <f t="shared" si="21"/>
        <v>1622500</v>
      </c>
    </row>
    <row r="212" spans="1:7" ht="31.5">
      <c r="A212" s="8" t="s">
        <v>175</v>
      </c>
      <c r="B212" s="13" t="s">
        <v>459</v>
      </c>
      <c r="C212" s="9" t="s">
        <v>213</v>
      </c>
      <c r="D212" s="9" t="s">
        <v>177</v>
      </c>
      <c r="E212" s="10">
        <v>2900000</v>
      </c>
      <c r="F212" s="10">
        <v>0</v>
      </c>
      <c r="G212" s="10">
        <v>1004800</v>
      </c>
    </row>
    <row r="213" spans="1:7" ht="31.5">
      <c r="A213" s="8" t="s">
        <v>175</v>
      </c>
      <c r="B213" s="13" t="s">
        <v>459</v>
      </c>
      <c r="C213" s="9" t="s">
        <v>176</v>
      </c>
      <c r="D213" s="9" t="s">
        <v>177</v>
      </c>
      <c r="E213" s="10">
        <v>2560000</v>
      </c>
      <c r="F213" s="10">
        <v>2659195</v>
      </c>
      <c r="G213" s="10">
        <v>617700</v>
      </c>
    </row>
    <row r="214" spans="1:7" ht="110.25">
      <c r="A214" s="8" t="s">
        <v>218</v>
      </c>
      <c r="B214" s="13" t="s">
        <v>460</v>
      </c>
      <c r="C214" s="9" t="s">
        <v>11</v>
      </c>
      <c r="D214" s="9" t="s">
        <v>12</v>
      </c>
      <c r="E214" s="10">
        <v>2142100</v>
      </c>
      <c r="F214" s="10">
        <v>2142100</v>
      </c>
      <c r="G214" s="10">
        <v>2142100</v>
      </c>
    </row>
    <row r="215" spans="1:7" ht="47.25">
      <c r="A215" s="8" t="s">
        <v>205</v>
      </c>
      <c r="B215" s="13" t="s">
        <v>460</v>
      </c>
      <c r="C215" s="9" t="s">
        <v>202</v>
      </c>
      <c r="D215" s="9" t="s">
        <v>206</v>
      </c>
      <c r="E215" s="10">
        <v>2142100</v>
      </c>
      <c r="F215" s="10">
        <v>2142100</v>
      </c>
      <c r="G215" s="10">
        <v>2142100</v>
      </c>
    </row>
    <row r="216" spans="1:7" ht="409.5">
      <c r="A216" s="8" t="s">
        <v>219</v>
      </c>
      <c r="B216" s="13" t="s">
        <v>461</v>
      </c>
      <c r="C216" s="9" t="s">
        <v>11</v>
      </c>
      <c r="D216" s="9" t="s">
        <v>12</v>
      </c>
      <c r="E216" s="10">
        <f>E217+E218</f>
        <v>143818700</v>
      </c>
      <c r="F216" s="10">
        <f t="shared" ref="F216:G216" si="22">F217+F218</f>
        <v>142287100</v>
      </c>
      <c r="G216" s="10">
        <f t="shared" si="22"/>
        <v>142287100</v>
      </c>
    </row>
    <row r="217" spans="1:7" ht="31.5">
      <c r="A217" s="8" t="s">
        <v>175</v>
      </c>
      <c r="B217" s="13" t="s">
        <v>461</v>
      </c>
      <c r="C217" s="9" t="s">
        <v>213</v>
      </c>
      <c r="D217" s="9" t="s">
        <v>177</v>
      </c>
      <c r="E217" s="10">
        <v>59127800</v>
      </c>
      <c r="F217" s="10">
        <v>58496800</v>
      </c>
      <c r="G217" s="10">
        <v>58496800</v>
      </c>
    </row>
    <row r="218" spans="1:7" ht="31.5">
      <c r="A218" s="8" t="s">
        <v>175</v>
      </c>
      <c r="B218" s="13" t="s">
        <v>461</v>
      </c>
      <c r="C218" s="9" t="s">
        <v>176</v>
      </c>
      <c r="D218" s="9" t="s">
        <v>177</v>
      </c>
      <c r="E218" s="10">
        <v>84690900</v>
      </c>
      <c r="F218" s="10">
        <v>83790300</v>
      </c>
      <c r="G218" s="10">
        <v>83790300</v>
      </c>
    </row>
    <row r="219" spans="1:7" ht="94.5">
      <c r="A219" s="8" t="s">
        <v>220</v>
      </c>
      <c r="B219" s="13" t="s">
        <v>462</v>
      </c>
      <c r="C219" s="9" t="s">
        <v>11</v>
      </c>
      <c r="D219" s="9" t="s">
        <v>12</v>
      </c>
      <c r="E219" s="10">
        <f>E220+E221</f>
        <v>10594000</v>
      </c>
      <c r="F219" s="10">
        <f t="shared" ref="F219:G219" si="23">F220+F221</f>
        <v>10594000</v>
      </c>
      <c r="G219" s="10">
        <f t="shared" si="23"/>
        <v>10594000</v>
      </c>
    </row>
    <row r="220" spans="1:7" ht="31.5">
      <c r="A220" s="8" t="s">
        <v>175</v>
      </c>
      <c r="B220" s="13" t="s">
        <v>462</v>
      </c>
      <c r="C220" s="9" t="s">
        <v>213</v>
      </c>
      <c r="D220" s="9" t="s">
        <v>177</v>
      </c>
      <c r="E220" s="10">
        <v>1252400</v>
      </c>
      <c r="F220" s="10">
        <v>1252400</v>
      </c>
      <c r="G220" s="10">
        <v>1252400</v>
      </c>
    </row>
    <row r="221" spans="1:7" ht="31.5">
      <c r="A221" s="8" t="s">
        <v>175</v>
      </c>
      <c r="B221" s="13" t="s">
        <v>462</v>
      </c>
      <c r="C221" s="9" t="s">
        <v>176</v>
      </c>
      <c r="D221" s="9" t="s">
        <v>177</v>
      </c>
      <c r="E221" s="10">
        <v>9341600</v>
      </c>
      <c r="F221" s="10">
        <v>9341600</v>
      </c>
      <c r="G221" s="10">
        <v>9341600</v>
      </c>
    </row>
    <row r="222" spans="1:7" ht="78.75">
      <c r="A222" s="8" t="s">
        <v>221</v>
      </c>
      <c r="B222" s="13" t="s">
        <v>463</v>
      </c>
      <c r="C222" s="9" t="s">
        <v>11</v>
      </c>
      <c r="D222" s="9" t="s">
        <v>12</v>
      </c>
      <c r="E222" s="10">
        <f>E223+E224</f>
        <v>20292200</v>
      </c>
      <c r="F222" s="10">
        <f t="shared" ref="F222:G222" si="24">F223+F224</f>
        <v>12288900</v>
      </c>
      <c r="G222" s="10">
        <f t="shared" si="24"/>
        <v>12288900</v>
      </c>
    </row>
    <row r="223" spans="1:7" ht="47.25">
      <c r="A223" s="8" t="s">
        <v>205</v>
      </c>
      <c r="B223" s="13" t="s">
        <v>463</v>
      </c>
      <c r="C223" s="9" t="s">
        <v>202</v>
      </c>
      <c r="D223" s="9" t="s">
        <v>206</v>
      </c>
      <c r="E223" s="10">
        <v>13300000</v>
      </c>
      <c r="F223" s="10">
        <v>8058600</v>
      </c>
      <c r="G223" s="10">
        <v>8058600</v>
      </c>
    </row>
    <row r="224" spans="1:7" ht="63">
      <c r="A224" s="8" t="s">
        <v>222</v>
      </c>
      <c r="B224" s="13" t="s">
        <v>463</v>
      </c>
      <c r="C224" s="9" t="s">
        <v>202</v>
      </c>
      <c r="D224" s="9" t="s">
        <v>223</v>
      </c>
      <c r="E224" s="10">
        <v>6992200</v>
      </c>
      <c r="F224" s="10">
        <v>4230300</v>
      </c>
      <c r="G224" s="10">
        <v>4230300</v>
      </c>
    </row>
    <row r="225" spans="1:7" ht="141.75">
      <c r="A225" s="8" t="s">
        <v>224</v>
      </c>
      <c r="B225" s="13" t="s">
        <v>464</v>
      </c>
      <c r="C225" s="9" t="s">
        <v>11</v>
      </c>
      <c r="D225" s="9" t="s">
        <v>12</v>
      </c>
      <c r="E225" s="10">
        <v>1701700</v>
      </c>
      <c r="F225" s="10">
        <v>1701700</v>
      </c>
      <c r="G225" s="10">
        <v>1701700</v>
      </c>
    </row>
    <row r="226" spans="1:7" ht="31.5">
      <c r="A226" s="8" t="s">
        <v>175</v>
      </c>
      <c r="B226" s="13" t="s">
        <v>464</v>
      </c>
      <c r="C226" s="9" t="s">
        <v>176</v>
      </c>
      <c r="D226" s="9" t="s">
        <v>177</v>
      </c>
      <c r="E226" s="10">
        <v>1701700</v>
      </c>
      <c r="F226" s="10">
        <v>1701700</v>
      </c>
      <c r="G226" s="10">
        <v>1701700</v>
      </c>
    </row>
    <row r="227" spans="1:7" ht="110.25">
      <c r="A227" s="8" t="s">
        <v>225</v>
      </c>
      <c r="B227" s="13" t="s">
        <v>465</v>
      </c>
      <c r="C227" s="9" t="s">
        <v>11</v>
      </c>
      <c r="D227" s="9" t="s">
        <v>12</v>
      </c>
      <c r="E227" s="10">
        <v>40800</v>
      </c>
      <c r="F227" s="10">
        <v>40800</v>
      </c>
      <c r="G227" s="10">
        <v>40800</v>
      </c>
    </row>
    <row r="228" spans="1:7" ht="31.5">
      <c r="A228" s="11" t="s">
        <v>175</v>
      </c>
      <c r="B228" s="13" t="s">
        <v>465</v>
      </c>
      <c r="C228" s="9" t="s">
        <v>176</v>
      </c>
      <c r="D228" s="9" t="s">
        <v>177</v>
      </c>
      <c r="E228" s="10">
        <v>40800</v>
      </c>
      <c r="F228" s="10">
        <v>40800</v>
      </c>
      <c r="G228" s="10">
        <v>40800</v>
      </c>
    </row>
    <row r="229" spans="1:7" ht="110.25">
      <c r="A229" s="8" t="s">
        <v>225</v>
      </c>
      <c r="B229" s="13" t="s">
        <v>466</v>
      </c>
      <c r="C229" s="9" t="s">
        <v>11</v>
      </c>
      <c r="D229" s="9" t="s">
        <v>12</v>
      </c>
      <c r="E229" s="10">
        <v>4500</v>
      </c>
      <c r="F229" s="10">
        <v>4500</v>
      </c>
      <c r="G229" s="10">
        <v>4500</v>
      </c>
    </row>
    <row r="230" spans="1:7" ht="31.5">
      <c r="A230" s="11" t="s">
        <v>175</v>
      </c>
      <c r="B230" s="13" t="s">
        <v>466</v>
      </c>
      <c r="C230" s="9" t="s">
        <v>176</v>
      </c>
      <c r="D230" s="9" t="s">
        <v>177</v>
      </c>
      <c r="E230" s="10">
        <v>4500</v>
      </c>
      <c r="F230" s="10">
        <v>4500</v>
      </c>
      <c r="G230" s="10">
        <v>4500</v>
      </c>
    </row>
    <row r="231" spans="1:7" ht="173.25">
      <c r="A231" s="8" t="s">
        <v>226</v>
      </c>
      <c r="B231" s="13" t="s">
        <v>467</v>
      </c>
      <c r="C231" s="9" t="s">
        <v>11</v>
      </c>
      <c r="D231" s="9" t="s">
        <v>12</v>
      </c>
      <c r="E231" s="10">
        <v>1620800</v>
      </c>
      <c r="F231" s="10">
        <v>1620800</v>
      </c>
      <c r="G231" s="10">
        <v>1620800</v>
      </c>
    </row>
    <row r="232" spans="1:7" ht="31.5">
      <c r="A232" s="11" t="s">
        <v>175</v>
      </c>
      <c r="B232" s="13" t="s">
        <v>467</v>
      </c>
      <c r="C232" s="9" t="s">
        <v>213</v>
      </c>
      <c r="D232" s="9" t="s">
        <v>177</v>
      </c>
      <c r="E232" s="10">
        <v>648800</v>
      </c>
      <c r="F232" s="10">
        <v>648800</v>
      </c>
      <c r="G232" s="10">
        <v>648800</v>
      </c>
    </row>
    <row r="233" spans="1:7" ht="31.5">
      <c r="A233" s="11" t="s">
        <v>175</v>
      </c>
      <c r="B233" s="13" t="s">
        <v>467</v>
      </c>
      <c r="C233" s="9" t="s">
        <v>176</v>
      </c>
      <c r="D233" s="9" t="s">
        <v>177</v>
      </c>
      <c r="E233" s="10">
        <v>972000</v>
      </c>
      <c r="F233" s="10">
        <v>972000</v>
      </c>
      <c r="G233" s="10">
        <v>972000</v>
      </c>
    </row>
    <row r="234" spans="1:7" ht="173.25">
      <c r="A234" s="8" t="s">
        <v>226</v>
      </c>
      <c r="B234" s="13" t="s">
        <v>468</v>
      </c>
      <c r="C234" s="9" t="s">
        <v>11</v>
      </c>
      <c r="D234" s="9" t="s">
        <v>12</v>
      </c>
      <c r="E234" s="10">
        <v>405200</v>
      </c>
      <c r="F234" s="10">
        <v>405200</v>
      </c>
      <c r="G234" s="10">
        <v>405200</v>
      </c>
    </row>
    <row r="235" spans="1:7" ht="31.5">
      <c r="A235" s="11" t="s">
        <v>175</v>
      </c>
      <c r="B235" s="13" t="s">
        <v>468</v>
      </c>
      <c r="C235" s="9" t="s">
        <v>213</v>
      </c>
      <c r="D235" s="9" t="s">
        <v>177</v>
      </c>
      <c r="E235" s="10">
        <v>162200</v>
      </c>
      <c r="F235" s="10">
        <v>162200</v>
      </c>
      <c r="G235" s="10">
        <v>162200</v>
      </c>
    </row>
    <row r="236" spans="1:7" ht="31.5">
      <c r="A236" s="11" t="s">
        <v>175</v>
      </c>
      <c r="B236" s="13" t="s">
        <v>468</v>
      </c>
      <c r="C236" s="9" t="s">
        <v>176</v>
      </c>
      <c r="D236" s="9" t="s">
        <v>177</v>
      </c>
      <c r="E236" s="10">
        <v>243000</v>
      </c>
      <c r="F236" s="10">
        <v>243000</v>
      </c>
      <c r="G236" s="10">
        <v>243000</v>
      </c>
    </row>
    <row r="237" spans="1:7" ht="47.25">
      <c r="A237" s="8" t="s">
        <v>449</v>
      </c>
      <c r="B237" s="13" t="s">
        <v>210</v>
      </c>
      <c r="C237" s="9"/>
      <c r="D237" s="9"/>
      <c r="E237" s="10">
        <f>E238+E242+E246+E250+E253+E255</f>
        <v>16783300</v>
      </c>
      <c r="F237" s="10">
        <f t="shared" ref="F237:G237" si="25">F238+F242+F246+F250+F253+F255</f>
        <v>16014700</v>
      </c>
      <c r="G237" s="10">
        <f t="shared" si="25"/>
        <v>16014700</v>
      </c>
    </row>
    <row r="238" spans="1:7" ht="141.75">
      <c r="A238" s="8" t="s">
        <v>521</v>
      </c>
      <c r="B238" s="13" t="s">
        <v>469</v>
      </c>
      <c r="C238" s="9" t="s">
        <v>11</v>
      </c>
      <c r="D238" s="9" t="s">
        <v>12</v>
      </c>
      <c r="E238" s="10">
        <f>E239+E240+E241</f>
        <v>4809000</v>
      </c>
      <c r="F238" s="10">
        <f t="shared" ref="F238:G238" si="26">F239+F240+F241</f>
        <v>4809000</v>
      </c>
      <c r="G238" s="10">
        <f t="shared" si="26"/>
        <v>4809000</v>
      </c>
    </row>
    <row r="239" spans="1:7" ht="47.25">
      <c r="A239" s="8" t="s">
        <v>26</v>
      </c>
      <c r="B239" s="13" t="s">
        <v>469</v>
      </c>
      <c r="C239" s="9" t="s">
        <v>66</v>
      </c>
      <c r="D239" s="9" t="s">
        <v>28</v>
      </c>
      <c r="E239" s="10">
        <v>4734000</v>
      </c>
      <c r="F239" s="10">
        <v>4734000</v>
      </c>
      <c r="G239" s="10">
        <v>4734000</v>
      </c>
    </row>
    <row r="240" spans="1:7" ht="63">
      <c r="A240" s="8" t="s">
        <v>29</v>
      </c>
      <c r="B240" s="13" t="s">
        <v>469</v>
      </c>
      <c r="C240" s="9" t="s">
        <v>66</v>
      </c>
      <c r="D240" s="9" t="s">
        <v>30</v>
      </c>
      <c r="E240" s="10">
        <v>69000</v>
      </c>
      <c r="F240" s="10">
        <v>69000</v>
      </c>
      <c r="G240" s="10">
        <v>69000</v>
      </c>
    </row>
    <row r="241" spans="1:7" ht="31.5">
      <c r="A241" s="8" t="s">
        <v>31</v>
      </c>
      <c r="B241" s="13" t="s">
        <v>469</v>
      </c>
      <c r="C241" s="9" t="s">
        <v>66</v>
      </c>
      <c r="D241" s="9" t="s">
        <v>32</v>
      </c>
      <c r="E241" s="10">
        <v>6000</v>
      </c>
      <c r="F241" s="10">
        <v>6000</v>
      </c>
      <c r="G241" s="10">
        <v>6000</v>
      </c>
    </row>
    <row r="242" spans="1:7" ht="78.75">
      <c r="A242" s="8" t="s">
        <v>227</v>
      </c>
      <c r="B242" s="13" t="s">
        <v>470</v>
      </c>
      <c r="C242" s="9" t="s">
        <v>11</v>
      </c>
      <c r="D242" s="9" t="s">
        <v>12</v>
      </c>
      <c r="E242" s="10">
        <f>E243+E244+E245</f>
        <v>9933300</v>
      </c>
      <c r="F242" s="10">
        <f t="shared" ref="F242:G242" si="27">F243+F244+F245</f>
        <v>9640500</v>
      </c>
      <c r="G242" s="10">
        <f t="shared" si="27"/>
        <v>9640500</v>
      </c>
    </row>
    <row r="243" spans="1:7" ht="47.25">
      <c r="A243" s="8" t="s">
        <v>228</v>
      </c>
      <c r="B243" s="13" t="s">
        <v>470</v>
      </c>
      <c r="C243" s="9" t="s">
        <v>66</v>
      </c>
      <c r="D243" s="9" t="s">
        <v>229</v>
      </c>
      <c r="E243" s="10">
        <v>9460500</v>
      </c>
      <c r="F243" s="10">
        <v>9460500</v>
      </c>
      <c r="G243" s="10">
        <v>9460500</v>
      </c>
    </row>
    <row r="244" spans="1:7" ht="63">
      <c r="A244" s="8" t="s">
        <v>29</v>
      </c>
      <c r="B244" s="13" t="s">
        <v>470</v>
      </c>
      <c r="C244" s="9" t="s">
        <v>66</v>
      </c>
      <c r="D244" s="9" t="s">
        <v>30</v>
      </c>
      <c r="E244" s="10">
        <v>463800</v>
      </c>
      <c r="F244" s="10">
        <v>167200</v>
      </c>
      <c r="G244" s="10">
        <v>167200</v>
      </c>
    </row>
    <row r="245" spans="1:7" ht="31.5">
      <c r="A245" s="8" t="s">
        <v>31</v>
      </c>
      <c r="B245" s="13" t="s">
        <v>470</v>
      </c>
      <c r="C245" s="9" t="s">
        <v>66</v>
      </c>
      <c r="D245" s="9" t="s">
        <v>32</v>
      </c>
      <c r="E245" s="10">
        <v>9000</v>
      </c>
      <c r="F245" s="10">
        <v>12800</v>
      </c>
      <c r="G245" s="10">
        <v>12800</v>
      </c>
    </row>
    <row r="246" spans="1:7" ht="94.5">
      <c r="A246" s="8" t="s">
        <v>220</v>
      </c>
      <c r="B246" s="13" t="s">
        <v>471</v>
      </c>
      <c r="C246" s="9" t="s">
        <v>11</v>
      </c>
      <c r="D246" s="9" t="s">
        <v>12</v>
      </c>
      <c r="E246" s="10">
        <f>E247+E248+E249</f>
        <v>576600</v>
      </c>
      <c r="F246" s="10">
        <f t="shared" ref="F246:G246" si="28">F247+F248+F249</f>
        <v>576600</v>
      </c>
      <c r="G246" s="10">
        <f t="shared" si="28"/>
        <v>576600</v>
      </c>
    </row>
    <row r="247" spans="1:7" ht="47.25">
      <c r="A247" s="8" t="s">
        <v>228</v>
      </c>
      <c r="B247" s="13" t="s">
        <v>471</v>
      </c>
      <c r="C247" s="9" t="s">
        <v>66</v>
      </c>
      <c r="D247" s="9" t="s">
        <v>229</v>
      </c>
      <c r="E247" s="10">
        <v>395300</v>
      </c>
      <c r="F247" s="10">
        <v>395300</v>
      </c>
      <c r="G247" s="10">
        <v>395300</v>
      </c>
    </row>
    <row r="248" spans="1:7" ht="63">
      <c r="A248" s="8" t="s">
        <v>29</v>
      </c>
      <c r="B248" s="13" t="s">
        <v>471</v>
      </c>
      <c r="C248" s="9" t="s">
        <v>66</v>
      </c>
      <c r="D248" s="9" t="s">
        <v>30</v>
      </c>
      <c r="E248" s="10">
        <v>9800</v>
      </c>
      <c r="F248" s="10">
        <v>9800</v>
      </c>
      <c r="G248" s="10">
        <v>9800</v>
      </c>
    </row>
    <row r="249" spans="1:7" ht="47.25">
      <c r="A249" s="8" t="s">
        <v>205</v>
      </c>
      <c r="B249" s="13" t="s">
        <v>471</v>
      </c>
      <c r="C249" s="9" t="s">
        <v>202</v>
      </c>
      <c r="D249" s="9" t="s">
        <v>206</v>
      </c>
      <c r="E249" s="10">
        <v>171500</v>
      </c>
      <c r="F249" s="10">
        <v>171500</v>
      </c>
      <c r="G249" s="10">
        <v>171500</v>
      </c>
    </row>
    <row r="250" spans="1:7" ht="78.75">
      <c r="A250" s="8" t="s">
        <v>33</v>
      </c>
      <c r="B250" s="13" t="s">
        <v>472</v>
      </c>
      <c r="C250" s="9" t="s">
        <v>11</v>
      </c>
      <c r="D250" s="9" t="s">
        <v>12</v>
      </c>
      <c r="E250" s="10">
        <f>E251+E252</f>
        <v>988600</v>
      </c>
      <c r="F250" s="10">
        <f t="shared" ref="F250:G250" si="29">F251+F252</f>
        <v>988600</v>
      </c>
      <c r="G250" s="10">
        <f t="shared" si="29"/>
        <v>988600</v>
      </c>
    </row>
    <row r="251" spans="1:7" ht="47.25">
      <c r="A251" s="8" t="s">
        <v>26</v>
      </c>
      <c r="B251" s="13" t="s">
        <v>472</v>
      </c>
      <c r="C251" s="9" t="s">
        <v>66</v>
      </c>
      <c r="D251" s="9" t="s">
        <v>28</v>
      </c>
      <c r="E251" s="10">
        <v>968600</v>
      </c>
      <c r="F251" s="10">
        <v>968600</v>
      </c>
      <c r="G251" s="10">
        <v>968600</v>
      </c>
    </row>
    <row r="252" spans="1:7" ht="63">
      <c r="A252" s="8" t="s">
        <v>29</v>
      </c>
      <c r="B252" s="13" t="s">
        <v>472</v>
      </c>
      <c r="C252" s="9" t="s">
        <v>66</v>
      </c>
      <c r="D252" s="9" t="s">
        <v>30</v>
      </c>
      <c r="E252" s="10">
        <v>20000</v>
      </c>
      <c r="F252" s="10">
        <v>20000</v>
      </c>
      <c r="G252" s="10">
        <v>20000</v>
      </c>
    </row>
    <row r="253" spans="1:7" ht="94.5">
      <c r="A253" s="8" t="s">
        <v>122</v>
      </c>
      <c r="B253" s="13" t="s">
        <v>473</v>
      </c>
      <c r="C253" s="9" t="s">
        <v>11</v>
      </c>
      <c r="D253" s="9" t="s">
        <v>12</v>
      </c>
      <c r="E253" s="10">
        <v>380700</v>
      </c>
      <c r="F253" s="10">
        <v>0</v>
      </c>
      <c r="G253" s="10">
        <v>0</v>
      </c>
    </row>
    <row r="254" spans="1:7" ht="63">
      <c r="A254" s="8" t="s">
        <v>29</v>
      </c>
      <c r="B254" s="13" t="s">
        <v>473</v>
      </c>
      <c r="C254" s="9" t="s">
        <v>66</v>
      </c>
      <c r="D254" s="9" t="s">
        <v>30</v>
      </c>
      <c r="E254" s="10">
        <v>380700</v>
      </c>
      <c r="F254" s="10">
        <v>0</v>
      </c>
      <c r="G254" s="10">
        <v>0</v>
      </c>
    </row>
    <row r="255" spans="1:7" ht="63">
      <c r="A255" s="8" t="s">
        <v>124</v>
      </c>
      <c r="B255" s="13" t="s">
        <v>474</v>
      </c>
      <c r="C255" s="9" t="s">
        <v>11</v>
      </c>
      <c r="D255" s="9" t="s">
        <v>12</v>
      </c>
      <c r="E255" s="10">
        <v>95100</v>
      </c>
      <c r="F255" s="10">
        <v>0</v>
      </c>
      <c r="G255" s="10">
        <v>0</v>
      </c>
    </row>
    <row r="256" spans="1:7" ht="63">
      <c r="A256" s="8" t="s">
        <v>29</v>
      </c>
      <c r="B256" s="13" t="s">
        <v>474</v>
      </c>
      <c r="C256" s="9" t="s">
        <v>66</v>
      </c>
      <c r="D256" s="9" t="s">
        <v>30</v>
      </c>
      <c r="E256" s="10">
        <v>95100</v>
      </c>
      <c r="F256" s="10">
        <v>0</v>
      </c>
      <c r="G256" s="10">
        <v>0</v>
      </c>
    </row>
    <row r="257" spans="1:7" ht="47.25">
      <c r="A257" s="59" t="s">
        <v>450</v>
      </c>
      <c r="B257" s="92" t="s">
        <v>451</v>
      </c>
      <c r="C257" s="67" t="s">
        <v>11</v>
      </c>
      <c r="D257" s="67" t="s">
        <v>12</v>
      </c>
      <c r="E257" s="39">
        <v>472400</v>
      </c>
      <c r="F257" s="39">
        <v>472400</v>
      </c>
      <c r="G257" s="39">
        <v>472400</v>
      </c>
    </row>
    <row r="258" spans="1:7" ht="78.75">
      <c r="A258" s="8" t="s">
        <v>209</v>
      </c>
      <c r="B258" s="13" t="s">
        <v>475</v>
      </c>
      <c r="C258" s="9" t="s">
        <v>11</v>
      </c>
      <c r="D258" s="9" t="s">
        <v>12</v>
      </c>
      <c r="E258" s="39">
        <v>472400</v>
      </c>
      <c r="F258" s="39">
        <v>472400</v>
      </c>
      <c r="G258" s="39">
        <v>472400</v>
      </c>
    </row>
    <row r="259" spans="1:7" ht="63">
      <c r="A259" s="8" t="s">
        <v>29</v>
      </c>
      <c r="B259" s="13" t="s">
        <v>475</v>
      </c>
      <c r="C259" s="9" t="s">
        <v>193</v>
      </c>
      <c r="D259" s="9" t="s">
        <v>30</v>
      </c>
      <c r="E259" s="39">
        <v>472400</v>
      </c>
      <c r="F259" s="39">
        <v>472400</v>
      </c>
      <c r="G259" s="39">
        <v>472400</v>
      </c>
    </row>
    <row r="260" spans="1:7" ht="126">
      <c r="A260" s="4" t="s">
        <v>401</v>
      </c>
      <c r="B260" s="16" t="s">
        <v>230</v>
      </c>
      <c r="C260" s="6" t="s">
        <v>11</v>
      </c>
      <c r="D260" s="6" t="s">
        <v>12</v>
      </c>
      <c r="E260" s="7">
        <f>E261+E271+E275</f>
        <v>1131931</v>
      </c>
      <c r="F260" s="7">
        <f>F261+F271+F275</f>
        <v>467700</v>
      </c>
      <c r="G260" s="7">
        <f>G261+G271+G275</f>
        <v>467700</v>
      </c>
    </row>
    <row r="261" spans="1:7" ht="78.75">
      <c r="A261" s="17" t="s">
        <v>402</v>
      </c>
      <c r="B261" s="16" t="s">
        <v>231</v>
      </c>
      <c r="C261" s="6" t="s">
        <v>11</v>
      </c>
      <c r="D261" s="6" t="s">
        <v>12</v>
      </c>
      <c r="E261" s="7">
        <f>E262+E267</f>
        <v>650831</v>
      </c>
      <c r="F261" s="7">
        <f t="shared" ref="F261:G261" si="30">F262+F267</f>
        <v>267700</v>
      </c>
      <c r="G261" s="7">
        <f t="shared" si="30"/>
        <v>267700</v>
      </c>
    </row>
    <row r="262" spans="1:7" ht="126">
      <c r="A262" s="11" t="s">
        <v>232</v>
      </c>
      <c r="B262" s="13" t="s">
        <v>233</v>
      </c>
      <c r="C262" s="9" t="s">
        <v>11</v>
      </c>
      <c r="D262" s="9" t="s">
        <v>12</v>
      </c>
      <c r="E262" s="10">
        <f>E263+E265</f>
        <v>624600</v>
      </c>
      <c r="F262" s="10">
        <f t="shared" ref="F262:G262" si="31">F263+F265</f>
        <v>267700</v>
      </c>
      <c r="G262" s="10">
        <f t="shared" si="31"/>
        <v>267700</v>
      </c>
    </row>
    <row r="263" spans="1:7" ht="63">
      <c r="A263" s="8" t="s">
        <v>234</v>
      </c>
      <c r="B263" s="13" t="s">
        <v>235</v>
      </c>
      <c r="C263" s="9" t="s">
        <v>11</v>
      </c>
      <c r="D263" s="9" t="s">
        <v>12</v>
      </c>
      <c r="E263" s="10">
        <v>267700</v>
      </c>
      <c r="F263" s="10">
        <v>267700</v>
      </c>
      <c r="G263" s="10">
        <v>267700</v>
      </c>
    </row>
    <row r="264" spans="1:7">
      <c r="A264" s="55" t="s">
        <v>106</v>
      </c>
      <c r="B264" s="13" t="s">
        <v>235</v>
      </c>
      <c r="C264" s="9" t="s">
        <v>236</v>
      </c>
      <c r="D264" s="9" t="s">
        <v>107</v>
      </c>
      <c r="E264" s="10">
        <v>267700</v>
      </c>
      <c r="F264" s="10">
        <v>267700</v>
      </c>
      <c r="G264" s="10">
        <v>267700</v>
      </c>
    </row>
    <row r="265" spans="1:7" ht="94.5">
      <c r="A265" s="68" t="s">
        <v>417</v>
      </c>
      <c r="B265" s="53" t="s">
        <v>418</v>
      </c>
      <c r="C265" s="9" t="s">
        <v>11</v>
      </c>
      <c r="D265" s="9" t="s">
        <v>12</v>
      </c>
      <c r="E265" s="10">
        <v>356900</v>
      </c>
      <c r="F265" s="10">
        <v>0</v>
      </c>
      <c r="G265" s="10">
        <v>0</v>
      </c>
    </row>
    <row r="266" spans="1:7" ht="63">
      <c r="A266" s="8" t="s">
        <v>29</v>
      </c>
      <c r="B266" s="53" t="s">
        <v>418</v>
      </c>
      <c r="C266" s="9" t="s">
        <v>236</v>
      </c>
      <c r="D266" s="9" t="s">
        <v>30</v>
      </c>
      <c r="E266" s="10">
        <v>356900</v>
      </c>
      <c r="F266" s="10">
        <v>0</v>
      </c>
      <c r="G266" s="10">
        <v>0</v>
      </c>
    </row>
    <row r="267" spans="1:7" ht="220.5">
      <c r="A267" s="8" t="s">
        <v>237</v>
      </c>
      <c r="B267" s="27" t="s">
        <v>238</v>
      </c>
      <c r="C267" s="9" t="s">
        <v>11</v>
      </c>
      <c r="D267" s="9" t="s">
        <v>12</v>
      </c>
      <c r="E267" s="10">
        <v>26231</v>
      </c>
      <c r="F267" s="10">
        <v>0</v>
      </c>
      <c r="G267" s="10">
        <v>0</v>
      </c>
    </row>
    <row r="268" spans="1:7" ht="141.75">
      <c r="A268" s="56" t="s">
        <v>403</v>
      </c>
      <c r="B268" s="28" t="s">
        <v>239</v>
      </c>
      <c r="C268" s="9" t="s">
        <v>11</v>
      </c>
      <c r="D268" s="9" t="s">
        <v>12</v>
      </c>
      <c r="E268" s="10">
        <v>26231</v>
      </c>
      <c r="F268" s="10">
        <v>0</v>
      </c>
      <c r="G268" s="10">
        <v>0</v>
      </c>
    </row>
    <row r="269" spans="1:7" ht="31.5">
      <c r="A269" s="8" t="s">
        <v>175</v>
      </c>
      <c r="B269" s="28" t="s">
        <v>239</v>
      </c>
      <c r="C269" s="28" t="s">
        <v>213</v>
      </c>
      <c r="D269" s="28">
        <v>620</v>
      </c>
      <c r="E269" s="29">
        <v>13065</v>
      </c>
      <c r="F269" s="29">
        <v>0</v>
      </c>
      <c r="G269" s="29">
        <v>0</v>
      </c>
    </row>
    <row r="270" spans="1:7" ht="31.5">
      <c r="A270" s="8" t="s">
        <v>175</v>
      </c>
      <c r="B270" s="28" t="s">
        <v>239</v>
      </c>
      <c r="C270" s="28" t="s">
        <v>176</v>
      </c>
      <c r="D270" s="28">
        <v>620</v>
      </c>
      <c r="E270" s="29">
        <v>13166</v>
      </c>
      <c r="F270" s="29">
        <v>0</v>
      </c>
      <c r="G270" s="29">
        <v>0</v>
      </c>
    </row>
    <row r="271" spans="1:7" ht="94.5">
      <c r="A271" s="17" t="s">
        <v>531</v>
      </c>
      <c r="B271" s="16" t="s">
        <v>240</v>
      </c>
      <c r="C271" s="6" t="s">
        <v>11</v>
      </c>
      <c r="D271" s="6" t="s">
        <v>12</v>
      </c>
      <c r="E271" s="7">
        <v>281100</v>
      </c>
      <c r="F271" s="7">
        <v>0</v>
      </c>
      <c r="G271" s="7">
        <v>0</v>
      </c>
    </row>
    <row r="272" spans="1:7" ht="47.25">
      <c r="A272" s="11" t="s">
        <v>241</v>
      </c>
      <c r="B272" s="3" t="s">
        <v>242</v>
      </c>
      <c r="C272" s="9" t="s">
        <v>11</v>
      </c>
      <c r="D272" s="9" t="s">
        <v>12</v>
      </c>
      <c r="E272" s="10">
        <v>281100</v>
      </c>
      <c r="F272" s="10">
        <v>0</v>
      </c>
      <c r="G272" s="10">
        <v>0</v>
      </c>
    </row>
    <row r="273" spans="1:7" ht="94.5">
      <c r="A273" s="11" t="s">
        <v>243</v>
      </c>
      <c r="B273" s="3" t="s">
        <v>244</v>
      </c>
      <c r="C273" s="9" t="s">
        <v>11</v>
      </c>
      <c r="D273" s="9" t="s">
        <v>12</v>
      </c>
      <c r="E273" s="10">
        <v>281100</v>
      </c>
      <c r="F273" s="10">
        <v>0</v>
      </c>
      <c r="G273" s="10">
        <v>0</v>
      </c>
    </row>
    <row r="274" spans="1:7" ht="63.75" thickBot="1">
      <c r="A274" s="8" t="s">
        <v>29</v>
      </c>
      <c r="B274" s="3" t="s">
        <v>244</v>
      </c>
      <c r="C274" s="9" t="s">
        <v>236</v>
      </c>
      <c r="D274" s="9" t="s">
        <v>30</v>
      </c>
      <c r="E274" s="10">
        <v>281100</v>
      </c>
      <c r="F274" s="10">
        <v>0</v>
      </c>
      <c r="G274" s="10">
        <v>0</v>
      </c>
    </row>
    <row r="275" spans="1:7" ht="63.75" thickBot="1">
      <c r="A275" s="69" t="s">
        <v>404</v>
      </c>
      <c r="B275" s="16" t="s">
        <v>245</v>
      </c>
      <c r="C275" s="6" t="s">
        <v>11</v>
      </c>
      <c r="D275" s="6" t="s">
        <v>12</v>
      </c>
      <c r="E275" s="7">
        <v>200000</v>
      </c>
      <c r="F275" s="7">
        <v>200000</v>
      </c>
      <c r="G275" s="7">
        <v>200000</v>
      </c>
    </row>
    <row r="276" spans="1:7" ht="47.25">
      <c r="A276" s="8" t="s">
        <v>246</v>
      </c>
      <c r="B276" s="3" t="s">
        <v>247</v>
      </c>
      <c r="C276" s="9" t="s">
        <v>11</v>
      </c>
      <c r="D276" s="9" t="s">
        <v>12</v>
      </c>
      <c r="E276" s="10">
        <v>200000</v>
      </c>
      <c r="F276" s="10">
        <v>200000</v>
      </c>
      <c r="G276" s="10">
        <v>200000</v>
      </c>
    </row>
    <row r="277" spans="1:7" ht="47.25">
      <c r="A277" s="8" t="s">
        <v>248</v>
      </c>
      <c r="B277" s="3" t="s">
        <v>249</v>
      </c>
      <c r="C277" s="9" t="s">
        <v>11</v>
      </c>
      <c r="D277" s="9" t="s">
        <v>12</v>
      </c>
      <c r="E277" s="10">
        <v>200000</v>
      </c>
      <c r="F277" s="10">
        <v>200000</v>
      </c>
      <c r="G277" s="10">
        <v>200000</v>
      </c>
    </row>
    <row r="278" spans="1:7" ht="63">
      <c r="A278" s="8" t="s">
        <v>29</v>
      </c>
      <c r="B278" s="3" t="s">
        <v>249</v>
      </c>
      <c r="C278" s="9" t="s">
        <v>236</v>
      </c>
      <c r="D278" s="9" t="s">
        <v>30</v>
      </c>
      <c r="E278" s="10">
        <v>200000</v>
      </c>
      <c r="F278" s="10">
        <v>200000</v>
      </c>
      <c r="G278" s="10">
        <v>200000</v>
      </c>
    </row>
    <row r="279" spans="1:7" ht="78.75">
      <c r="A279" s="4" t="s">
        <v>405</v>
      </c>
      <c r="B279" s="16" t="s">
        <v>250</v>
      </c>
      <c r="C279" s="6" t="s">
        <v>11</v>
      </c>
      <c r="D279" s="6" t="s">
        <v>12</v>
      </c>
      <c r="E279" s="7">
        <f>E280+E309+E321+E331</f>
        <v>72032900</v>
      </c>
      <c r="F279" s="7">
        <f t="shared" ref="F279:G279" si="32">F280+F309+F321+F331</f>
        <v>64660515</v>
      </c>
      <c r="G279" s="7">
        <f t="shared" si="32"/>
        <v>65370800</v>
      </c>
    </row>
    <row r="280" spans="1:7" ht="78.75">
      <c r="A280" s="4" t="s">
        <v>406</v>
      </c>
      <c r="B280" s="16" t="s">
        <v>251</v>
      </c>
      <c r="C280" s="6" t="s">
        <v>11</v>
      </c>
      <c r="D280" s="6" t="s">
        <v>12</v>
      </c>
      <c r="E280" s="7">
        <v>48258580</v>
      </c>
      <c r="F280" s="7">
        <v>41004215</v>
      </c>
      <c r="G280" s="7">
        <v>40686569</v>
      </c>
    </row>
    <row r="281" spans="1:7">
      <c r="A281" s="8" t="s">
        <v>252</v>
      </c>
      <c r="B281" s="13" t="s">
        <v>253</v>
      </c>
      <c r="C281" s="9" t="s">
        <v>11</v>
      </c>
      <c r="D281" s="9" t="s">
        <v>12</v>
      </c>
      <c r="E281" s="10">
        <v>82300</v>
      </c>
      <c r="F281" s="10">
        <v>82300</v>
      </c>
      <c r="G281" s="10">
        <v>82300</v>
      </c>
    </row>
    <row r="282" spans="1:7" ht="94.5">
      <c r="A282" s="8" t="s">
        <v>407</v>
      </c>
      <c r="B282" s="13" t="s">
        <v>254</v>
      </c>
      <c r="C282" s="9" t="s">
        <v>11</v>
      </c>
      <c r="D282" s="9" t="s">
        <v>12</v>
      </c>
      <c r="E282" s="10">
        <v>82300</v>
      </c>
      <c r="F282" s="10">
        <v>82300</v>
      </c>
      <c r="G282" s="10">
        <v>82300</v>
      </c>
    </row>
    <row r="283" spans="1:7" ht="31.5">
      <c r="A283" s="8" t="s">
        <v>255</v>
      </c>
      <c r="B283" s="13" t="s">
        <v>254</v>
      </c>
      <c r="C283" s="9" t="s">
        <v>108</v>
      </c>
      <c r="D283" s="9" t="s">
        <v>256</v>
      </c>
      <c r="E283" s="10">
        <v>82300</v>
      </c>
      <c r="F283" s="10">
        <v>82300</v>
      </c>
      <c r="G283" s="10">
        <v>82300</v>
      </c>
    </row>
    <row r="284" spans="1:7" ht="31.5">
      <c r="A284" s="8" t="s">
        <v>257</v>
      </c>
      <c r="B284" s="13" t="s">
        <v>258</v>
      </c>
      <c r="C284" s="9" t="s">
        <v>11</v>
      </c>
      <c r="D284" s="9" t="s">
        <v>12</v>
      </c>
      <c r="E284" s="10">
        <v>40000</v>
      </c>
      <c r="F284" s="10">
        <v>40000</v>
      </c>
      <c r="G284" s="10">
        <v>40000</v>
      </c>
    </row>
    <row r="285" spans="1:7" ht="94.5">
      <c r="A285" s="8" t="s">
        <v>407</v>
      </c>
      <c r="B285" s="13" t="s">
        <v>259</v>
      </c>
      <c r="C285" s="9" t="s">
        <v>11</v>
      </c>
      <c r="D285" s="9" t="s">
        <v>12</v>
      </c>
      <c r="E285" s="10">
        <v>40000</v>
      </c>
      <c r="F285" s="10">
        <v>40000</v>
      </c>
      <c r="G285" s="10">
        <v>40000</v>
      </c>
    </row>
    <row r="286" spans="1:7" ht="31.5">
      <c r="A286" s="8" t="s">
        <v>255</v>
      </c>
      <c r="B286" s="13" t="s">
        <v>259</v>
      </c>
      <c r="C286" s="9" t="s">
        <v>108</v>
      </c>
      <c r="D286" s="9" t="s">
        <v>256</v>
      </c>
      <c r="E286" s="10">
        <v>40000</v>
      </c>
      <c r="F286" s="10">
        <v>40000</v>
      </c>
      <c r="G286" s="10">
        <v>40000</v>
      </c>
    </row>
    <row r="287" spans="1:7" ht="47.25">
      <c r="A287" s="8" t="s">
        <v>260</v>
      </c>
      <c r="B287" s="13" t="s">
        <v>261</v>
      </c>
      <c r="C287" s="9" t="s">
        <v>11</v>
      </c>
      <c r="D287" s="9" t="s">
        <v>12</v>
      </c>
      <c r="E287" s="10">
        <v>243400</v>
      </c>
      <c r="F287" s="10">
        <v>243400</v>
      </c>
      <c r="G287" s="10">
        <v>243400</v>
      </c>
    </row>
    <row r="288" spans="1:7" ht="94.5">
      <c r="A288" s="8" t="s">
        <v>407</v>
      </c>
      <c r="B288" s="13" t="s">
        <v>262</v>
      </c>
      <c r="C288" s="9" t="s">
        <v>11</v>
      </c>
      <c r="D288" s="9" t="s">
        <v>12</v>
      </c>
      <c r="E288" s="10">
        <v>243400</v>
      </c>
      <c r="F288" s="10">
        <v>243400</v>
      </c>
      <c r="G288" s="10">
        <v>243400</v>
      </c>
    </row>
    <row r="289" spans="1:7" ht="31.5">
      <c r="A289" s="8" t="s">
        <v>255</v>
      </c>
      <c r="B289" s="13" t="s">
        <v>262</v>
      </c>
      <c r="C289" s="9" t="s">
        <v>108</v>
      </c>
      <c r="D289" s="9" t="s">
        <v>256</v>
      </c>
      <c r="E289" s="10">
        <v>243400</v>
      </c>
      <c r="F289" s="10">
        <v>243400</v>
      </c>
      <c r="G289" s="10">
        <v>243400</v>
      </c>
    </row>
    <row r="290" spans="1:7" ht="60" customHeight="1">
      <c r="A290" s="8" t="s">
        <v>263</v>
      </c>
      <c r="B290" s="13" t="s">
        <v>264</v>
      </c>
      <c r="C290" s="9" t="s">
        <v>11</v>
      </c>
      <c r="D290" s="9" t="s">
        <v>12</v>
      </c>
      <c r="E290" s="10">
        <v>47892880</v>
      </c>
      <c r="F290" s="10">
        <v>40638515</v>
      </c>
      <c r="G290" s="10">
        <v>40320869</v>
      </c>
    </row>
    <row r="291" spans="1:7" ht="63">
      <c r="A291" s="8" t="s">
        <v>265</v>
      </c>
      <c r="B291" s="13" t="s">
        <v>266</v>
      </c>
      <c r="C291" s="9" t="s">
        <v>11</v>
      </c>
      <c r="D291" s="9" t="s">
        <v>12</v>
      </c>
      <c r="E291" s="10">
        <v>22503300</v>
      </c>
      <c r="F291" s="10">
        <v>22503300</v>
      </c>
      <c r="G291" s="10">
        <v>22503300</v>
      </c>
    </row>
    <row r="292" spans="1:7" ht="31.5">
      <c r="A292" s="8" t="s">
        <v>255</v>
      </c>
      <c r="B292" s="13" t="s">
        <v>266</v>
      </c>
      <c r="C292" s="9" t="s">
        <v>108</v>
      </c>
      <c r="D292" s="9" t="s">
        <v>256</v>
      </c>
      <c r="E292" s="10">
        <v>22503300</v>
      </c>
      <c r="F292" s="10">
        <v>22503300</v>
      </c>
      <c r="G292" s="10">
        <v>22503300</v>
      </c>
    </row>
    <row r="293" spans="1:7" ht="63">
      <c r="A293" s="8" t="s">
        <v>267</v>
      </c>
      <c r="B293" s="13" t="s">
        <v>268</v>
      </c>
      <c r="C293" s="9" t="s">
        <v>11</v>
      </c>
      <c r="D293" s="9" t="s">
        <v>12</v>
      </c>
      <c r="E293" s="10">
        <v>12253700</v>
      </c>
      <c r="F293" s="10">
        <v>12253700</v>
      </c>
      <c r="G293" s="10">
        <v>12253700</v>
      </c>
    </row>
    <row r="294" spans="1:7" ht="31.5">
      <c r="A294" s="8" t="s">
        <v>255</v>
      </c>
      <c r="B294" s="13" t="s">
        <v>268</v>
      </c>
      <c r="C294" s="9" t="s">
        <v>108</v>
      </c>
      <c r="D294" s="9" t="s">
        <v>256</v>
      </c>
      <c r="E294" s="10">
        <v>12253700</v>
      </c>
      <c r="F294" s="10">
        <v>12253700</v>
      </c>
      <c r="G294" s="10">
        <v>12253700</v>
      </c>
    </row>
    <row r="295" spans="1:7" ht="47.25">
      <c r="A295" s="11" t="s">
        <v>269</v>
      </c>
      <c r="B295" s="13" t="s">
        <v>270</v>
      </c>
      <c r="C295" s="9" t="s">
        <v>11</v>
      </c>
      <c r="D295" s="9" t="s">
        <v>12</v>
      </c>
      <c r="E295" s="10">
        <v>5226100</v>
      </c>
      <c r="F295" s="10">
        <v>5226100</v>
      </c>
      <c r="G295" s="10">
        <v>5226100</v>
      </c>
    </row>
    <row r="296" spans="1:7" ht="31.5">
      <c r="A296" s="8" t="s">
        <v>255</v>
      </c>
      <c r="B296" s="13" t="s">
        <v>270</v>
      </c>
      <c r="C296" s="9" t="s">
        <v>108</v>
      </c>
      <c r="D296" s="9" t="s">
        <v>256</v>
      </c>
      <c r="E296" s="10">
        <v>5226100</v>
      </c>
      <c r="F296" s="10">
        <v>5226100</v>
      </c>
      <c r="G296" s="10">
        <v>5226100</v>
      </c>
    </row>
    <row r="297" spans="1:7" ht="47.25">
      <c r="A297" s="19" t="s">
        <v>217</v>
      </c>
      <c r="B297" s="13" t="s">
        <v>271</v>
      </c>
      <c r="C297" s="9" t="s">
        <v>11</v>
      </c>
      <c r="D297" s="9" t="s">
        <v>12</v>
      </c>
      <c r="E297" s="10">
        <v>0</v>
      </c>
      <c r="F297" s="10">
        <v>601915</v>
      </c>
      <c r="G297" s="10">
        <v>284269</v>
      </c>
    </row>
    <row r="298" spans="1:7" ht="31.5">
      <c r="A298" s="8" t="s">
        <v>255</v>
      </c>
      <c r="B298" s="13" t="s">
        <v>271</v>
      </c>
      <c r="C298" s="9" t="s">
        <v>108</v>
      </c>
      <c r="D298" s="9" t="s">
        <v>256</v>
      </c>
      <c r="E298" s="10">
        <v>0</v>
      </c>
      <c r="F298" s="10">
        <v>601915</v>
      </c>
      <c r="G298" s="10">
        <v>284269</v>
      </c>
    </row>
    <row r="299" spans="1:7" ht="94.5">
      <c r="A299" s="19" t="s">
        <v>272</v>
      </c>
      <c r="B299" s="13" t="s">
        <v>273</v>
      </c>
      <c r="C299" s="9" t="s">
        <v>11</v>
      </c>
      <c r="D299" s="9" t="s">
        <v>12</v>
      </c>
      <c r="E299" s="10">
        <v>32700</v>
      </c>
      <c r="F299" s="10">
        <v>32700</v>
      </c>
      <c r="G299" s="10">
        <v>32700</v>
      </c>
    </row>
    <row r="300" spans="1:7" ht="31.5">
      <c r="A300" s="8" t="s">
        <v>255</v>
      </c>
      <c r="B300" s="13" t="s">
        <v>273</v>
      </c>
      <c r="C300" s="9" t="s">
        <v>108</v>
      </c>
      <c r="D300" s="9" t="s">
        <v>256</v>
      </c>
      <c r="E300" s="10">
        <v>32700</v>
      </c>
      <c r="F300" s="10">
        <v>32700</v>
      </c>
      <c r="G300" s="10">
        <v>32700</v>
      </c>
    </row>
    <row r="301" spans="1:7" ht="78.75">
      <c r="A301" s="19" t="s">
        <v>274</v>
      </c>
      <c r="B301" s="27" t="s">
        <v>275</v>
      </c>
      <c r="C301" s="9" t="s">
        <v>11</v>
      </c>
      <c r="D301" s="9" t="s">
        <v>12</v>
      </c>
      <c r="E301" s="10">
        <v>800</v>
      </c>
      <c r="F301" s="10">
        <v>800</v>
      </c>
      <c r="G301" s="10">
        <v>800</v>
      </c>
    </row>
    <row r="302" spans="1:7" ht="31.5">
      <c r="A302" s="8" t="s">
        <v>255</v>
      </c>
      <c r="B302" s="27" t="s">
        <v>275</v>
      </c>
      <c r="C302" s="9" t="s">
        <v>108</v>
      </c>
      <c r="D302" s="9" t="s">
        <v>256</v>
      </c>
      <c r="E302" s="10">
        <v>800</v>
      </c>
      <c r="F302" s="10">
        <v>800</v>
      </c>
      <c r="G302" s="10">
        <v>800</v>
      </c>
    </row>
    <row r="303" spans="1:7" ht="94.5">
      <c r="A303" s="56" t="s">
        <v>512</v>
      </c>
      <c r="B303" s="27" t="s">
        <v>527</v>
      </c>
      <c r="C303" s="9" t="s">
        <v>11</v>
      </c>
      <c r="D303" s="9" t="s">
        <v>12</v>
      </c>
      <c r="E303" s="10">
        <v>748000</v>
      </c>
      <c r="F303" s="10">
        <v>0</v>
      </c>
      <c r="G303" s="10">
        <v>0</v>
      </c>
    </row>
    <row r="304" spans="1:7" ht="31.5">
      <c r="A304" s="8" t="s">
        <v>255</v>
      </c>
      <c r="B304" s="27" t="s">
        <v>527</v>
      </c>
      <c r="C304" s="9" t="s">
        <v>108</v>
      </c>
      <c r="D304" s="9" t="s">
        <v>256</v>
      </c>
      <c r="E304" s="10">
        <v>748000</v>
      </c>
      <c r="F304" s="10">
        <v>0</v>
      </c>
      <c r="G304" s="10">
        <v>0</v>
      </c>
    </row>
    <row r="305" spans="1:7" ht="94.5">
      <c r="A305" s="8" t="s">
        <v>122</v>
      </c>
      <c r="B305" s="13" t="s">
        <v>276</v>
      </c>
      <c r="C305" s="9" t="s">
        <v>11</v>
      </c>
      <c r="D305" s="9" t="s">
        <v>12</v>
      </c>
      <c r="E305" s="10">
        <v>5702610</v>
      </c>
      <c r="F305" s="10">
        <v>0</v>
      </c>
      <c r="G305" s="10">
        <v>0</v>
      </c>
    </row>
    <row r="306" spans="1:7" ht="31.5">
      <c r="A306" s="8" t="s">
        <v>255</v>
      </c>
      <c r="B306" s="13" t="s">
        <v>276</v>
      </c>
      <c r="C306" s="9" t="s">
        <v>108</v>
      </c>
      <c r="D306" s="9" t="s">
        <v>256</v>
      </c>
      <c r="E306" s="10">
        <v>5702610</v>
      </c>
      <c r="F306" s="10">
        <v>0</v>
      </c>
      <c r="G306" s="10">
        <v>0</v>
      </c>
    </row>
    <row r="307" spans="1:7" ht="63">
      <c r="A307" s="8" t="s">
        <v>124</v>
      </c>
      <c r="B307" s="13" t="s">
        <v>277</v>
      </c>
      <c r="C307" s="9" t="s">
        <v>11</v>
      </c>
      <c r="D307" s="9" t="s">
        <v>12</v>
      </c>
      <c r="E307" s="10">
        <v>1425670</v>
      </c>
      <c r="F307" s="10">
        <v>0</v>
      </c>
      <c r="G307" s="10">
        <v>0</v>
      </c>
    </row>
    <row r="308" spans="1:7" ht="31.5">
      <c r="A308" s="8" t="s">
        <v>255</v>
      </c>
      <c r="B308" s="13" t="s">
        <v>277</v>
      </c>
      <c r="C308" s="9" t="s">
        <v>108</v>
      </c>
      <c r="D308" s="9" t="s">
        <v>256</v>
      </c>
      <c r="E308" s="10">
        <v>1425670</v>
      </c>
      <c r="F308" s="10">
        <v>0</v>
      </c>
      <c r="G308" s="10">
        <v>0</v>
      </c>
    </row>
    <row r="309" spans="1:7" ht="94.5">
      <c r="A309" s="4" t="s">
        <v>408</v>
      </c>
      <c r="B309" s="16" t="s">
        <v>278</v>
      </c>
      <c r="C309" s="6" t="s">
        <v>11</v>
      </c>
      <c r="D309" s="6" t="s">
        <v>12</v>
      </c>
      <c r="E309" s="7">
        <f>E310</f>
        <v>11665070</v>
      </c>
      <c r="F309" s="7">
        <f t="shared" ref="F309:G309" si="33">F310</f>
        <v>11668200</v>
      </c>
      <c r="G309" s="7">
        <f t="shared" si="33"/>
        <v>12696131</v>
      </c>
    </row>
    <row r="310" spans="1:7" ht="63">
      <c r="A310" s="8" t="s">
        <v>279</v>
      </c>
      <c r="B310" s="13" t="s">
        <v>280</v>
      </c>
      <c r="C310" s="9" t="s">
        <v>11</v>
      </c>
      <c r="D310" s="9" t="s">
        <v>12</v>
      </c>
      <c r="E310" s="10">
        <v>11665070</v>
      </c>
      <c r="F310" s="10">
        <v>11668200</v>
      </c>
      <c r="G310" s="10">
        <v>12696131</v>
      </c>
    </row>
    <row r="311" spans="1:7" ht="47.25">
      <c r="A311" s="11" t="s">
        <v>281</v>
      </c>
      <c r="B311" s="13" t="s">
        <v>282</v>
      </c>
      <c r="C311" s="9" t="s">
        <v>11</v>
      </c>
      <c r="D311" s="9" t="s">
        <v>12</v>
      </c>
      <c r="E311" s="10">
        <v>10669300</v>
      </c>
      <c r="F311" s="10">
        <v>11668200</v>
      </c>
      <c r="G311" s="10">
        <v>11668200</v>
      </c>
    </row>
    <row r="312" spans="1:7" ht="31.5">
      <c r="A312" s="8" t="s">
        <v>255</v>
      </c>
      <c r="B312" s="13" t="s">
        <v>282</v>
      </c>
      <c r="C312" s="9" t="s">
        <v>186</v>
      </c>
      <c r="D312" s="9" t="s">
        <v>256</v>
      </c>
      <c r="E312" s="10">
        <v>10669300</v>
      </c>
      <c r="F312" s="10">
        <v>11668200</v>
      </c>
      <c r="G312" s="10">
        <v>11668200</v>
      </c>
    </row>
    <row r="313" spans="1:7" ht="47.25">
      <c r="A313" s="56" t="s">
        <v>217</v>
      </c>
      <c r="B313" s="13" t="s">
        <v>497</v>
      </c>
      <c r="C313" s="9" t="s">
        <v>11</v>
      </c>
      <c r="D313" s="9" t="s">
        <v>12</v>
      </c>
      <c r="E313" s="10">
        <v>0</v>
      </c>
      <c r="F313" s="10">
        <v>0</v>
      </c>
      <c r="G313" s="10">
        <v>1027931</v>
      </c>
    </row>
    <row r="314" spans="1:7" ht="31.5">
      <c r="A314" s="8" t="s">
        <v>255</v>
      </c>
      <c r="B314" s="13" t="s">
        <v>497</v>
      </c>
      <c r="C314" s="9" t="s">
        <v>186</v>
      </c>
      <c r="D314" s="9" t="s">
        <v>256</v>
      </c>
      <c r="E314" s="10">
        <v>0</v>
      </c>
      <c r="F314" s="10">
        <v>0</v>
      </c>
      <c r="G314" s="10">
        <v>1027931</v>
      </c>
    </row>
    <row r="315" spans="1:7" ht="94.5">
      <c r="A315" s="56" t="s">
        <v>512</v>
      </c>
      <c r="B315" s="27" t="s">
        <v>527</v>
      </c>
      <c r="C315" s="9" t="s">
        <v>11</v>
      </c>
      <c r="D315" s="9" t="s">
        <v>12</v>
      </c>
      <c r="E315" s="10">
        <v>77900</v>
      </c>
      <c r="F315" s="10">
        <v>0</v>
      </c>
      <c r="G315" s="10">
        <v>0</v>
      </c>
    </row>
    <row r="316" spans="1:7" ht="31.5">
      <c r="A316" s="8" t="s">
        <v>255</v>
      </c>
      <c r="B316" s="27" t="s">
        <v>527</v>
      </c>
      <c r="C316" s="9" t="s">
        <v>186</v>
      </c>
      <c r="D316" s="9" t="s">
        <v>256</v>
      </c>
      <c r="E316" s="10">
        <v>77900</v>
      </c>
      <c r="F316" s="10">
        <v>0</v>
      </c>
      <c r="G316" s="10">
        <v>0</v>
      </c>
    </row>
    <row r="317" spans="1:7" ht="94.5">
      <c r="A317" s="8" t="s">
        <v>122</v>
      </c>
      <c r="B317" s="13" t="s">
        <v>283</v>
      </c>
      <c r="C317" s="9" t="s">
        <v>11</v>
      </c>
      <c r="D317" s="9" t="s">
        <v>12</v>
      </c>
      <c r="E317" s="10">
        <v>734310</v>
      </c>
      <c r="F317" s="10">
        <v>0</v>
      </c>
      <c r="G317" s="10">
        <v>0</v>
      </c>
    </row>
    <row r="318" spans="1:7" ht="31.5">
      <c r="A318" s="8" t="s">
        <v>255</v>
      </c>
      <c r="B318" s="13" t="s">
        <v>283</v>
      </c>
      <c r="C318" s="9" t="s">
        <v>186</v>
      </c>
      <c r="D318" s="9" t="s">
        <v>256</v>
      </c>
      <c r="E318" s="10">
        <v>734310</v>
      </c>
      <c r="F318" s="10">
        <v>0</v>
      </c>
      <c r="G318" s="10">
        <v>0</v>
      </c>
    </row>
    <row r="319" spans="1:7" ht="63">
      <c r="A319" s="8" t="s">
        <v>124</v>
      </c>
      <c r="B319" s="13" t="s">
        <v>284</v>
      </c>
      <c r="C319" s="9" t="s">
        <v>11</v>
      </c>
      <c r="D319" s="9" t="s">
        <v>12</v>
      </c>
      <c r="E319" s="10">
        <v>183560</v>
      </c>
      <c r="F319" s="10">
        <v>0</v>
      </c>
      <c r="G319" s="10">
        <v>0</v>
      </c>
    </row>
    <row r="320" spans="1:7" ht="31.5">
      <c r="A320" s="8" t="s">
        <v>255</v>
      </c>
      <c r="B320" s="13" t="s">
        <v>284</v>
      </c>
      <c r="C320" s="9" t="s">
        <v>186</v>
      </c>
      <c r="D320" s="9" t="s">
        <v>256</v>
      </c>
      <c r="E320" s="10">
        <v>183560</v>
      </c>
      <c r="F320" s="10">
        <v>0</v>
      </c>
      <c r="G320" s="10">
        <v>0</v>
      </c>
    </row>
    <row r="321" spans="1:7" ht="63">
      <c r="A321" s="4" t="s">
        <v>409</v>
      </c>
      <c r="B321" s="16" t="s">
        <v>285</v>
      </c>
      <c r="C321" s="6" t="s">
        <v>11</v>
      </c>
      <c r="D321" s="6" t="s">
        <v>12</v>
      </c>
      <c r="E321" s="7">
        <v>76500</v>
      </c>
      <c r="F321" s="7">
        <v>76500</v>
      </c>
      <c r="G321" s="7">
        <v>76500</v>
      </c>
    </row>
    <row r="322" spans="1:7" ht="31.5">
      <c r="A322" s="8" t="s">
        <v>286</v>
      </c>
      <c r="B322" s="13" t="s">
        <v>287</v>
      </c>
      <c r="C322" s="9" t="s">
        <v>11</v>
      </c>
      <c r="D322" s="9" t="s">
        <v>12</v>
      </c>
      <c r="E322" s="10">
        <v>10000</v>
      </c>
      <c r="F322" s="10">
        <v>10000</v>
      </c>
      <c r="G322" s="10">
        <v>10000</v>
      </c>
    </row>
    <row r="323" spans="1:7" ht="94.5">
      <c r="A323" s="8" t="s">
        <v>410</v>
      </c>
      <c r="B323" s="13" t="s">
        <v>288</v>
      </c>
      <c r="C323" s="9" t="s">
        <v>11</v>
      </c>
      <c r="D323" s="9" t="s">
        <v>12</v>
      </c>
      <c r="E323" s="10">
        <v>10000</v>
      </c>
      <c r="F323" s="10">
        <v>10000</v>
      </c>
      <c r="G323" s="10">
        <v>10000</v>
      </c>
    </row>
    <row r="324" spans="1:7" ht="31.5">
      <c r="A324" s="8" t="s">
        <v>255</v>
      </c>
      <c r="B324" s="13" t="s">
        <v>288</v>
      </c>
      <c r="C324" s="9" t="s">
        <v>108</v>
      </c>
      <c r="D324" s="9" t="s">
        <v>256</v>
      </c>
      <c r="E324" s="10">
        <v>10000</v>
      </c>
      <c r="F324" s="10">
        <v>10000</v>
      </c>
      <c r="G324" s="10">
        <v>10000</v>
      </c>
    </row>
    <row r="325" spans="1:7" ht="47.25">
      <c r="A325" s="8" t="s">
        <v>289</v>
      </c>
      <c r="B325" s="13" t="s">
        <v>290</v>
      </c>
      <c r="C325" s="9" t="s">
        <v>11</v>
      </c>
      <c r="D325" s="9" t="s">
        <v>12</v>
      </c>
      <c r="E325" s="10">
        <v>60000</v>
      </c>
      <c r="F325" s="10">
        <v>60000</v>
      </c>
      <c r="G325" s="10">
        <v>60000</v>
      </c>
    </row>
    <row r="326" spans="1:7" ht="94.5">
      <c r="A326" s="8" t="s">
        <v>410</v>
      </c>
      <c r="B326" s="13" t="s">
        <v>291</v>
      </c>
      <c r="C326" s="9" t="s">
        <v>11</v>
      </c>
      <c r="D326" s="9" t="s">
        <v>12</v>
      </c>
      <c r="E326" s="10">
        <v>60000</v>
      </c>
      <c r="F326" s="10">
        <v>60000</v>
      </c>
      <c r="G326" s="10">
        <v>60000</v>
      </c>
    </row>
    <row r="327" spans="1:7" ht="31.5">
      <c r="A327" s="8" t="s">
        <v>255</v>
      </c>
      <c r="B327" s="13" t="s">
        <v>291</v>
      </c>
      <c r="C327" s="9" t="s">
        <v>108</v>
      </c>
      <c r="D327" s="9" t="s">
        <v>256</v>
      </c>
      <c r="E327" s="10">
        <v>60000</v>
      </c>
      <c r="F327" s="10">
        <v>60000</v>
      </c>
      <c r="G327" s="10">
        <v>60000</v>
      </c>
    </row>
    <row r="328" spans="1:7" ht="63">
      <c r="A328" s="8" t="s">
        <v>292</v>
      </c>
      <c r="B328" s="13" t="s">
        <v>293</v>
      </c>
      <c r="C328" s="9" t="s">
        <v>11</v>
      </c>
      <c r="D328" s="9" t="s">
        <v>12</v>
      </c>
      <c r="E328" s="10">
        <v>6500</v>
      </c>
      <c r="F328" s="10">
        <v>6500</v>
      </c>
      <c r="G328" s="10">
        <v>6500</v>
      </c>
    </row>
    <row r="329" spans="1:7" ht="94.5">
      <c r="A329" s="8" t="s">
        <v>410</v>
      </c>
      <c r="B329" s="13" t="s">
        <v>294</v>
      </c>
      <c r="C329" s="9" t="s">
        <v>11</v>
      </c>
      <c r="D329" s="9" t="s">
        <v>12</v>
      </c>
      <c r="E329" s="10">
        <v>6500</v>
      </c>
      <c r="F329" s="10">
        <v>6500</v>
      </c>
      <c r="G329" s="10">
        <v>6500</v>
      </c>
    </row>
    <row r="330" spans="1:7" ht="31.5">
      <c r="A330" s="8" t="s">
        <v>255</v>
      </c>
      <c r="B330" s="13" t="s">
        <v>294</v>
      </c>
      <c r="C330" s="9" t="s">
        <v>108</v>
      </c>
      <c r="D330" s="9" t="s">
        <v>256</v>
      </c>
      <c r="E330" s="10">
        <v>6500</v>
      </c>
      <c r="F330" s="10">
        <v>6500</v>
      </c>
      <c r="G330" s="10">
        <v>6500</v>
      </c>
    </row>
    <row r="331" spans="1:7" ht="94.5">
      <c r="A331" s="4" t="s">
        <v>411</v>
      </c>
      <c r="B331" s="16" t="s">
        <v>295</v>
      </c>
      <c r="C331" s="6" t="s">
        <v>11</v>
      </c>
      <c r="D331" s="6" t="s">
        <v>12</v>
      </c>
      <c r="E331" s="7">
        <v>12032750</v>
      </c>
      <c r="F331" s="7">
        <v>11911600</v>
      </c>
      <c r="G331" s="7">
        <v>11911600</v>
      </c>
    </row>
    <row r="332" spans="1:7" ht="78.75">
      <c r="A332" s="8" t="s">
        <v>412</v>
      </c>
      <c r="B332" s="13" t="s">
        <v>296</v>
      </c>
      <c r="C332" s="9" t="s">
        <v>11</v>
      </c>
      <c r="D332" s="9" t="s">
        <v>12</v>
      </c>
      <c r="E332" s="10">
        <v>12032750</v>
      </c>
      <c r="F332" s="10">
        <v>11911600</v>
      </c>
      <c r="G332" s="10">
        <v>11911600</v>
      </c>
    </row>
    <row r="333" spans="1:7" ht="110.25">
      <c r="A333" s="8" t="s">
        <v>297</v>
      </c>
      <c r="B333" s="13" t="s">
        <v>298</v>
      </c>
      <c r="C333" s="9" t="s">
        <v>79</v>
      </c>
      <c r="D333" s="9" t="s">
        <v>12</v>
      </c>
      <c r="E333" s="10">
        <v>11911600</v>
      </c>
      <c r="F333" s="10">
        <v>11911600</v>
      </c>
      <c r="G333" s="10">
        <v>11911600</v>
      </c>
    </row>
    <row r="334" spans="1:7" ht="47.25">
      <c r="A334" s="8" t="s">
        <v>228</v>
      </c>
      <c r="B334" s="13" t="s">
        <v>298</v>
      </c>
      <c r="C334" s="9" t="s">
        <v>79</v>
      </c>
      <c r="D334" s="9" t="s">
        <v>229</v>
      </c>
      <c r="E334" s="10">
        <v>11199600</v>
      </c>
      <c r="F334" s="10">
        <v>11199600</v>
      </c>
      <c r="G334" s="10">
        <v>11199600</v>
      </c>
    </row>
    <row r="335" spans="1:7" ht="63">
      <c r="A335" s="8" t="s">
        <v>29</v>
      </c>
      <c r="B335" s="13" t="s">
        <v>298</v>
      </c>
      <c r="C335" s="9" t="s">
        <v>79</v>
      </c>
      <c r="D335" s="9" t="s">
        <v>30</v>
      </c>
      <c r="E335" s="10">
        <v>700000</v>
      </c>
      <c r="F335" s="10">
        <v>700000</v>
      </c>
      <c r="G335" s="10">
        <v>700000</v>
      </c>
    </row>
    <row r="336" spans="1:7" ht="31.5">
      <c r="A336" s="8" t="s">
        <v>31</v>
      </c>
      <c r="B336" s="13" t="s">
        <v>298</v>
      </c>
      <c r="C336" s="9" t="s">
        <v>79</v>
      </c>
      <c r="D336" s="9" t="s">
        <v>32</v>
      </c>
      <c r="E336" s="10">
        <v>12000</v>
      </c>
      <c r="F336" s="10">
        <v>12000</v>
      </c>
      <c r="G336" s="10">
        <v>12000</v>
      </c>
    </row>
    <row r="337" spans="1:7" ht="94.5">
      <c r="A337" s="20" t="s">
        <v>122</v>
      </c>
      <c r="B337" s="21" t="s">
        <v>299</v>
      </c>
      <c r="C337" s="9" t="s">
        <v>11</v>
      </c>
      <c r="D337" s="9" t="s">
        <v>12</v>
      </c>
      <c r="E337" s="10">
        <v>96920</v>
      </c>
      <c r="F337" s="10">
        <v>0</v>
      </c>
      <c r="G337" s="10">
        <v>0</v>
      </c>
    </row>
    <row r="338" spans="1:7" ht="63">
      <c r="A338" s="20" t="s">
        <v>29</v>
      </c>
      <c r="B338" s="21" t="s">
        <v>299</v>
      </c>
      <c r="C338" s="9" t="s">
        <v>79</v>
      </c>
      <c r="D338" s="9" t="s">
        <v>30</v>
      </c>
      <c r="E338" s="10">
        <v>96920</v>
      </c>
      <c r="F338" s="10">
        <v>0</v>
      </c>
      <c r="G338" s="10">
        <v>0</v>
      </c>
    </row>
    <row r="339" spans="1:7" ht="63">
      <c r="A339" s="20" t="s">
        <v>124</v>
      </c>
      <c r="B339" s="21" t="s">
        <v>300</v>
      </c>
      <c r="C339" s="9" t="s">
        <v>11</v>
      </c>
      <c r="D339" s="9" t="s">
        <v>12</v>
      </c>
      <c r="E339" s="10">
        <v>24230</v>
      </c>
      <c r="F339" s="10">
        <v>0</v>
      </c>
      <c r="G339" s="10">
        <v>0</v>
      </c>
    </row>
    <row r="340" spans="1:7" ht="63">
      <c r="A340" s="20" t="s">
        <v>29</v>
      </c>
      <c r="B340" s="21" t="s">
        <v>300</v>
      </c>
      <c r="C340" s="9" t="s">
        <v>79</v>
      </c>
      <c r="D340" s="9" t="s">
        <v>30</v>
      </c>
      <c r="E340" s="10">
        <v>24230</v>
      </c>
      <c r="F340" s="10">
        <v>0</v>
      </c>
      <c r="G340" s="10">
        <v>0</v>
      </c>
    </row>
    <row r="341" spans="1:7" ht="78.75">
      <c r="A341" s="4" t="s">
        <v>413</v>
      </c>
      <c r="B341" s="16" t="s">
        <v>301</v>
      </c>
      <c r="C341" s="6" t="s">
        <v>11</v>
      </c>
      <c r="D341" s="6" t="s">
        <v>12</v>
      </c>
      <c r="E341" s="7">
        <v>433300</v>
      </c>
      <c r="F341" s="7">
        <v>433300</v>
      </c>
      <c r="G341" s="7">
        <v>433300</v>
      </c>
    </row>
    <row r="342" spans="1:7" ht="94.5">
      <c r="A342" s="8" t="s">
        <v>302</v>
      </c>
      <c r="B342" s="13" t="s">
        <v>303</v>
      </c>
      <c r="C342" s="9" t="s">
        <v>11</v>
      </c>
      <c r="D342" s="9" t="s">
        <v>12</v>
      </c>
      <c r="E342" s="10">
        <v>433300</v>
      </c>
      <c r="F342" s="10">
        <v>433300</v>
      </c>
      <c r="G342" s="10">
        <v>433300</v>
      </c>
    </row>
    <row r="343" spans="1:7" ht="63">
      <c r="A343" s="8" t="s">
        <v>304</v>
      </c>
      <c r="B343" s="66" t="s">
        <v>305</v>
      </c>
      <c r="C343" s="9" t="s">
        <v>11</v>
      </c>
      <c r="D343" s="9" t="s">
        <v>12</v>
      </c>
      <c r="E343" s="10">
        <v>433300</v>
      </c>
      <c r="F343" s="10">
        <v>433300</v>
      </c>
      <c r="G343" s="10">
        <v>433300</v>
      </c>
    </row>
    <row r="344" spans="1:7" ht="63">
      <c r="A344" s="8" t="s">
        <v>222</v>
      </c>
      <c r="B344" s="66" t="s">
        <v>305</v>
      </c>
      <c r="C344" s="9" t="s">
        <v>202</v>
      </c>
      <c r="D344" s="9" t="s">
        <v>223</v>
      </c>
      <c r="E344" s="10">
        <v>433300</v>
      </c>
      <c r="F344" s="10">
        <v>433300</v>
      </c>
      <c r="G344" s="10">
        <v>433300</v>
      </c>
    </row>
    <row r="345" spans="1:7" ht="78.75">
      <c r="A345" s="4" t="s">
        <v>414</v>
      </c>
      <c r="B345" s="16" t="s">
        <v>306</v>
      </c>
      <c r="C345" s="6" t="s">
        <v>11</v>
      </c>
      <c r="D345" s="6" t="s">
        <v>12</v>
      </c>
      <c r="E345" s="7">
        <v>21547000</v>
      </c>
      <c r="F345" s="7">
        <v>20560090</v>
      </c>
      <c r="G345" s="7">
        <v>19120500</v>
      </c>
    </row>
    <row r="346" spans="1:7" ht="63">
      <c r="A346" s="8" t="s">
        <v>307</v>
      </c>
      <c r="B346" s="13" t="s">
        <v>308</v>
      </c>
      <c r="C346" s="9" t="s">
        <v>11</v>
      </c>
      <c r="D346" s="9" t="s">
        <v>12</v>
      </c>
      <c r="E346" s="10">
        <v>21447000</v>
      </c>
      <c r="F346" s="10">
        <v>20560090</v>
      </c>
      <c r="G346" s="10">
        <v>19120500</v>
      </c>
    </row>
    <row r="347" spans="1:7" ht="78.75">
      <c r="A347" s="11" t="s">
        <v>310</v>
      </c>
      <c r="B347" s="13" t="s">
        <v>311</v>
      </c>
      <c r="C347" s="9" t="s">
        <v>11</v>
      </c>
      <c r="D347" s="9" t="s">
        <v>12</v>
      </c>
      <c r="E347" s="10">
        <v>3078400</v>
      </c>
      <c r="F347" s="10">
        <v>3078400</v>
      </c>
      <c r="G347" s="10">
        <v>3078400</v>
      </c>
    </row>
    <row r="348" spans="1:7" ht="31.5">
      <c r="A348" s="11" t="s">
        <v>175</v>
      </c>
      <c r="B348" s="13" t="s">
        <v>311</v>
      </c>
      <c r="C348" s="9" t="s">
        <v>309</v>
      </c>
      <c r="D348" s="9" t="s">
        <v>177</v>
      </c>
      <c r="E348" s="10">
        <v>3078400</v>
      </c>
      <c r="F348" s="10">
        <v>3078400</v>
      </c>
      <c r="G348" s="10">
        <v>3078400</v>
      </c>
    </row>
    <row r="349" spans="1:7" ht="78.75">
      <c r="A349" s="11" t="s">
        <v>310</v>
      </c>
      <c r="B349" s="13" t="s">
        <v>312</v>
      </c>
      <c r="C349" s="9" t="s">
        <v>11</v>
      </c>
      <c r="D349" s="9" t="s">
        <v>12</v>
      </c>
      <c r="E349" s="10">
        <v>13700000</v>
      </c>
      <c r="F349" s="10">
        <v>13265000</v>
      </c>
      <c r="G349" s="10">
        <v>13265000</v>
      </c>
    </row>
    <row r="350" spans="1:7" ht="31.5">
      <c r="A350" s="11" t="s">
        <v>175</v>
      </c>
      <c r="B350" s="13" t="s">
        <v>312</v>
      </c>
      <c r="C350" s="9" t="s">
        <v>309</v>
      </c>
      <c r="D350" s="9" t="s">
        <v>177</v>
      </c>
      <c r="E350" s="10">
        <v>13700000</v>
      </c>
      <c r="F350" s="10">
        <v>13265000</v>
      </c>
      <c r="G350" s="10">
        <v>13265000</v>
      </c>
    </row>
    <row r="351" spans="1:7" ht="47.25">
      <c r="A351" s="11" t="s">
        <v>217</v>
      </c>
      <c r="B351" s="13" t="s">
        <v>529</v>
      </c>
      <c r="C351" s="9" t="s">
        <v>11</v>
      </c>
      <c r="D351" s="9" t="s">
        <v>12</v>
      </c>
      <c r="E351" s="10">
        <v>0</v>
      </c>
      <c r="F351" s="10">
        <v>3831890</v>
      </c>
      <c r="G351" s="10">
        <v>2392300</v>
      </c>
    </row>
    <row r="352" spans="1:7" ht="31.5">
      <c r="A352" s="11" t="s">
        <v>175</v>
      </c>
      <c r="B352" s="13" t="s">
        <v>529</v>
      </c>
      <c r="C352" s="9" t="s">
        <v>309</v>
      </c>
      <c r="D352" s="9" t="s">
        <v>177</v>
      </c>
      <c r="E352" s="10">
        <v>0</v>
      </c>
      <c r="F352" s="10">
        <v>3831890</v>
      </c>
      <c r="G352" s="10">
        <v>2392300</v>
      </c>
    </row>
    <row r="353" spans="1:7" ht="47.25">
      <c r="A353" s="8" t="s">
        <v>313</v>
      </c>
      <c r="B353" s="13" t="s">
        <v>314</v>
      </c>
      <c r="C353" s="9" t="s">
        <v>11</v>
      </c>
      <c r="D353" s="9" t="s">
        <v>12</v>
      </c>
      <c r="E353" s="10">
        <v>384800</v>
      </c>
      <c r="F353" s="10">
        <v>384800</v>
      </c>
      <c r="G353" s="10">
        <v>384800</v>
      </c>
    </row>
    <row r="354" spans="1:7" ht="63">
      <c r="A354" s="8" t="s">
        <v>29</v>
      </c>
      <c r="B354" s="13" t="s">
        <v>314</v>
      </c>
      <c r="C354" s="9" t="s">
        <v>309</v>
      </c>
      <c r="D354" s="9" t="s">
        <v>30</v>
      </c>
      <c r="E354" s="10">
        <v>384800</v>
      </c>
      <c r="F354" s="10">
        <v>384800</v>
      </c>
      <c r="G354" s="10">
        <v>384800</v>
      </c>
    </row>
    <row r="355" spans="1:7" ht="94.5">
      <c r="A355" s="8" t="s">
        <v>122</v>
      </c>
      <c r="B355" s="13" t="s">
        <v>315</v>
      </c>
      <c r="C355" s="9" t="s">
        <v>11</v>
      </c>
      <c r="D355" s="9" t="s">
        <v>12</v>
      </c>
      <c r="E355" s="10">
        <v>381920</v>
      </c>
      <c r="F355" s="10">
        <v>0</v>
      </c>
      <c r="G355" s="10">
        <v>0</v>
      </c>
    </row>
    <row r="356" spans="1:7" ht="31.5">
      <c r="A356" s="11" t="s">
        <v>175</v>
      </c>
      <c r="B356" s="13" t="s">
        <v>315</v>
      </c>
      <c r="C356" s="9" t="s">
        <v>309</v>
      </c>
      <c r="D356" s="9" t="s">
        <v>177</v>
      </c>
      <c r="E356" s="10">
        <v>381920</v>
      </c>
      <c r="F356" s="10">
        <v>0</v>
      </c>
      <c r="G356" s="10">
        <v>0</v>
      </c>
    </row>
    <row r="357" spans="1:7" ht="94.5">
      <c r="A357" s="8" t="s">
        <v>122</v>
      </c>
      <c r="B357" s="13" t="s">
        <v>316</v>
      </c>
      <c r="C357" s="9" t="s">
        <v>11</v>
      </c>
      <c r="D357" s="9" t="s">
        <v>12</v>
      </c>
      <c r="E357" s="10">
        <v>3045120</v>
      </c>
      <c r="F357" s="10">
        <v>0</v>
      </c>
      <c r="G357" s="10">
        <v>0</v>
      </c>
    </row>
    <row r="358" spans="1:7" ht="31.5">
      <c r="A358" s="11" t="s">
        <v>175</v>
      </c>
      <c r="B358" s="13" t="s">
        <v>316</v>
      </c>
      <c r="C358" s="9" t="s">
        <v>309</v>
      </c>
      <c r="D358" s="9" t="s">
        <v>177</v>
      </c>
      <c r="E358" s="10">
        <v>3045120</v>
      </c>
      <c r="F358" s="10">
        <v>0</v>
      </c>
      <c r="G358" s="10">
        <v>0</v>
      </c>
    </row>
    <row r="359" spans="1:7" ht="63">
      <c r="A359" s="8" t="s">
        <v>124</v>
      </c>
      <c r="B359" s="13" t="s">
        <v>317</v>
      </c>
      <c r="C359" s="9" t="s">
        <v>11</v>
      </c>
      <c r="D359" s="9" t="s">
        <v>12</v>
      </c>
      <c r="E359" s="10">
        <v>95480</v>
      </c>
      <c r="F359" s="10">
        <v>0</v>
      </c>
      <c r="G359" s="10">
        <v>0</v>
      </c>
    </row>
    <row r="360" spans="1:7" ht="31.5">
      <c r="A360" s="11" t="s">
        <v>175</v>
      </c>
      <c r="B360" s="13" t="s">
        <v>317</v>
      </c>
      <c r="C360" s="9" t="s">
        <v>309</v>
      </c>
      <c r="D360" s="9" t="s">
        <v>177</v>
      </c>
      <c r="E360" s="10">
        <v>95480</v>
      </c>
      <c r="F360" s="10">
        <v>0</v>
      </c>
      <c r="G360" s="10">
        <v>0</v>
      </c>
    </row>
    <row r="361" spans="1:7" ht="63">
      <c r="A361" s="8" t="s">
        <v>124</v>
      </c>
      <c r="B361" s="13" t="s">
        <v>318</v>
      </c>
      <c r="C361" s="9" t="s">
        <v>11</v>
      </c>
      <c r="D361" s="9" t="s">
        <v>12</v>
      </c>
      <c r="E361" s="10">
        <v>761280</v>
      </c>
      <c r="F361" s="10">
        <v>0</v>
      </c>
      <c r="G361" s="10">
        <v>0</v>
      </c>
    </row>
    <row r="362" spans="1:7" ht="31.5">
      <c r="A362" s="11" t="s">
        <v>175</v>
      </c>
      <c r="B362" s="13" t="s">
        <v>318</v>
      </c>
      <c r="C362" s="9" t="s">
        <v>309</v>
      </c>
      <c r="D362" s="9" t="s">
        <v>177</v>
      </c>
      <c r="E362" s="10">
        <v>761280</v>
      </c>
      <c r="F362" s="10">
        <v>0</v>
      </c>
      <c r="G362" s="10">
        <v>0</v>
      </c>
    </row>
    <row r="363" spans="1:7" ht="47.25">
      <c r="A363" s="30" t="s">
        <v>319</v>
      </c>
      <c r="B363" s="70" t="s">
        <v>320</v>
      </c>
      <c r="C363" s="9" t="s">
        <v>11</v>
      </c>
      <c r="D363" s="9" t="s">
        <v>12</v>
      </c>
      <c r="E363" s="10">
        <v>100000</v>
      </c>
      <c r="F363" s="10">
        <v>0</v>
      </c>
      <c r="G363" s="10">
        <v>0</v>
      </c>
    </row>
    <row r="364" spans="1:7" ht="220.5">
      <c r="A364" s="71" t="s">
        <v>321</v>
      </c>
      <c r="B364" s="13" t="s">
        <v>322</v>
      </c>
      <c r="C364" s="9" t="s">
        <v>309</v>
      </c>
      <c r="D364" s="9" t="s">
        <v>12</v>
      </c>
      <c r="E364" s="10">
        <v>100000</v>
      </c>
      <c r="F364" s="10">
        <v>0</v>
      </c>
      <c r="G364" s="10">
        <v>0</v>
      </c>
    </row>
    <row r="365" spans="1:7" ht="31.5">
      <c r="A365" s="11" t="s">
        <v>175</v>
      </c>
      <c r="B365" s="13" t="s">
        <v>322</v>
      </c>
      <c r="C365" s="9" t="s">
        <v>309</v>
      </c>
      <c r="D365" s="9" t="s">
        <v>177</v>
      </c>
      <c r="E365" s="10">
        <v>100000</v>
      </c>
      <c r="F365" s="10">
        <v>0</v>
      </c>
      <c r="G365" s="10">
        <v>0</v>
      </c>
    </row>
    <row r="366" spans="1:7" ht="94.5">
      <c r="A366" s="17" t="s">
        <v>415</v>
      </c>
      <c r="B366" s="16" t="s">
        <v>323</v>
      </c>
      <c r="C366" s="6" t="s">
        <v>11</v>
      </c>
      <c r="D366" s="6" t="s">
        <v>12</v>
      </c>
      <c r="E366" s="7">
        <v>410600</v>
      </c>
      <c r="F366" s="7">
        <v>410600</v>
      </c>
      <c r="G366" s="7">
        <v>410600</v>
      </c>
    </row>
    <row r="367" spans="1:7" ht="63">
      <c r="A367" s="11" t="s">
        <v>324</v>
      </c>
      <c r="B367" s="13" t="s">
        <v>325</v>
      </c>
      <c r="C367" s="9" t="s">
        <v>11</v>
      </c>
      <c r="D367" s="9" t="s">
        <v>12</v>
      </c>
      <c r="E367" s="10">
        <v>410600</v>
      </c>
      <c r="F367" s="10">
        <v>410600</v>
      </c>
      <c r="G367" s="10">
        <v>410600</v>
      </c>
    </row>
    <row r="368" spans="1:7" ht="63">
      <c r="A368" s="11" t="s">
        <v>326</v>
      </c>
      <c r="B368" s="13" t="s">
        <v>327</v>
      </c>
      <c r="C368" s="9" t="s">
        <v>11</v>
      </c>
      <c r="D368" s="9" t="s">
        <v>12</v>
      </c>
      <c r="E368" s="10">
        <v>410600</v>
      </c>
      <c r="F368" s="10">
        <v>410600</v>
      </c>
      <c r="G368" s="10">
        <v>410600</v>
      </c>
    </row>
    <row r="369" spans="1:7" ht="63">
      <c r="A369" s="11" t="s">
        <v>29</v>
      </c>
      <c r="B369" s="13" t="s">
        <v>327</v>
      </c>
      <c r="C369" s="9" t="s">
        <v>328</v>
      </c>
      <c r="D369" s="9" t="s">
        <v>30</v>
      </c>
      <c r="E369" s="10">
        <v>410600</v>
      </c>
      <c r="F369" s="10">
        <v>410600</v>
      </c>
      <c r="G369" s="10">
        <v>410600</v>
      </c>
    </row>
    <row r="370" spans="1:7" ht="141.75">
      <c r="A370" s="72" t="s">
        <v>436</v>
      </c>
      <c r="B370" s="16" t="s">
        <v>426</v>
      </c>
      <c r="C370" s="9"/>
      <c r="D370" s="9"/>
      <c r="E370" s="7">
        <f>E371+E374</f>
        <v>128000</v>
      </c>
      <c r="F370" s="7">
        <f t="shared" ref="F370:G370" si="34">F371+F374</f>
        <v>128000</v>
      </c>
      <c r="G370" s="7">
        <f t="shared" si="34"/>
        <v>128000</v>
      </c>
    </row>
    <row r="371" spans="1:7" ht="94.5">
      <c r="A371" s="73" t="s">
        <v>428</v>
      </c>
      <c r="B371" s="13" t="s">
        <v>427</v>
      </c>
      <c r="C371" s="9"/>
      <c r="D371" s="9"/>
      <c r="E371" s="10">
        <v>96000</v>
      </c>
      <c r="F371" s="10">
        <v>96000</v>
      </c>
      <c r="G371" s="10">
        <v>96000</v>
      </c>
    </row>
    <row r="372" spans="1:7" ht="63">
      <c r="A372" s="11" t="s">
        <v>433</v>
      </c>
      <c r="B372" s="13" t="s">
        <v>434</v>
      </c>
      <c r="C372" s="9" t="s">
        <v>11</v>
      </c>
      <c r="D372" s="9" t="s">
        <v>12</v>
      </c>
      <c r="E372" s="10">
        <v>96000</v>
      </c>
      <c r="F372" s="10">
        <v>96000</v>
      </c>
      <c r="G372" s="10">
        <v>96000</v>
      </c>
    </row>
    <row r="373" spans="1:7" ht="63">
      <c r="A373" s="11" t="s">
        <v>29</v>
      </c>
      <c r="B373" s="13" t="s">
        <v>434</v>
      </c>
      <c r="C373" s="9" t="s">
        <v>435</v>
      </c>
      <c r="D373" s="9" t="s">
        <v>30</v>
      </c>
      <c r="E373" s="10">
        <v>96000</v>
      </c>
      <c r="F373" s="10">
        <v>96000</v>
      </c>
      <c r="G373" s="10">
        <v>96000</v>
      </c>
    </row>
    <row r="374" spans="1:7" ht="31.5">
      <c r="A374" s="8" t="s">
        <v>429</v>
      </c>
      <c r="B374" s="13" t="s">
        <v>432</v>
      </c>
      <c r="C374" s="9"/>
      <c r="D374" s="9"/>
      <c r="E374" s="10">
        <v>32000</v>
      </c>
      <c r="F374" s="10">
        <v>32000</v>
      </c>
      <c r="G374" s="10">
        <v>32000</v>
      </c>
    </row>
    <row r="375" spans="1:7" ht="126">
      <c r="A375" s="11" t="s">
        <v>430</v>
      </c>
      <c r="B375" s="13" t="s">
        <v>431</v>
      </c>
      <c r="C375" s="9" t="s">
        <v>11</v>
      </c>
      <c r="D375" s="9" t="s">
        <v>12</v>
      </c>
      <c r="E375" s="10">
        <v>32000</v>
      </c>
      <c r="F375" s="10">
        <v>32000</v>
      </c>
      <c r="G375" s="10">
        <v>32000</v>
      </c>
    </row>
    <row r="376" spans="1:7" ht="63">
      <c r="A376" s="11" t="s">
        <v>29</v>
      </c>
      <c r="B376" s="13" t="s">
        <v>431</v>
      </c>
      <c r="C376" s="9" t="s">
        <v>435</v>
      </c>
      <c r="D376" s="9" t="s">
        <v>30</v>
      </c>
      <c r="E376" s="10">
        <v>32000</v>
      </c>
      <c r="F376" s="10">
        <v>32000</v>
      </c>
      <c r="G376" s="10">
        <v>32000</v>
      </c>
    </row>
    <row r="377" spans="1:7" ht="94.5">
      <c r="A377" s="17" t="s">
        <v>416</v>
      </c>
      <c r="B377" s="16" t="s">
        <v>329</v>
      </c>
      <c r="C377" s="6" t="s">
        <v>11</v>
      </c>
      <c r="D377" s="6" t="s">
        <v>12</v>
      </c>
      <c r="E377" s="91">
        <v>80000</v>
      </c>
      <c r="F377" s="91">
        <v>80000</v>
      </c>
      <c r="G377" s="91">
        <v>80000</v>
      </c>
    </row>
    <row r="378" spans="1:7" ht="63">
      <c r="A378" s="11" t="s">
        <v>330</v>
      </c>
      <c r="B378" s="13" t="s">
        <v>331</v>
      </c>
      <c r="C378" s="9" t="s">
        <v>11</v>
      </c>
      <c r="D378" s="9" t="s">
        <v>12</v>
      </c>
      <c r="E378" s="29">
        <v>80000</v>
      </c>
      <c r="F378" s="29">
        <v>80000</v>
      </c>
      <c r="G378" s="29">
        <v>80000</v>
      </c>
    </row>
    <row r="379" spans="1:7" ht="110.25">
      <c r="A379" s="11" t="s">
        <v>332</v>
      </c>
      <c r="B379" s="13" t="s">
        <v>333</v>
      </c>
      <c r="C379" s="9" t="s">
        <v>11</v>
      </c>
      <c r="D379" s="9" t="s">
        <v>12</v>
      </c>
      <c r="E379" s="29">
        <v>80000</v>
      </c>
      <c r="F379" s="29">
        <v>80000</v>
      </c>
      <c r="G379" s="29">
        <v>80000</v>
      </c>
    </row>
    <row r="380" spans="1:7" ht="63">
      <c r="A380" s="8" t="s">
        <v>29</v>
      </c>
      <c r="B380" s="13" t="s">
        <v>333</v>
      </c>
      <c r="C380" s="28" t="s">
        <v>54</v>
      </c>
      <c r="D380" s="2">
        <v>240</v>
      </c>
      <c r="E380" s="29">
        <v>80000</v>
      </c>
      <c r="F380" s="29">
        <v>80000</v>
      </c>
      <c r="G380" s="29">
        <v>80000</v>
      </c>
    </row>
    <row r="381" spans="1:7" ht="157.5">
      <c r="A381" s="74" t="s">
        <v>334</v>
      </c>
      <c r="B381" s="75" t="s">
        <v>335</v>
      </c>
      <c r="C381" s="23" t="s">
        <v>11</v>
      </c>
      <c r="D381" s="23" t="s">
        <v>12</v>
      </c>
      <c r="E381" s="24">
        <v>3000000</v>
      </c>
      <c r="F381" s="24">
        <v>0</v>
      </c>
      <c r="G381" s="24">
        <v>0</v>
      </c>
    </row>
    <row r="382" spans="1:7" ht="141.75">
      <c r="A382" s="76" t="s">
        <v>336</v>
      </c>
      <c r="B382" s="31" t="s">
        <v>337</v>
      </c>
      <c r="C382" s="25" t="s">
        <v>11</v>
      </c>
      <c r="D382" s="25" t="s">
        <v>12</v>
      </c>
      <c r="E382" s="26">
        <v>3000000</v>
      </c>
      <c r="F382" s="26">
        <v>0</v>
      </c>
      <c r="G382" s="26">
        <v>0</v>
      </c>
    </row>
    <row r="383" spans="1:7" ht="63">
      <c r="A383" s="76" t="s">
        <v>338</v>
      </c>
      <c r="B383" s="31" t="s">
        <v>339</v>
      </c>
      <c r="C383" s="25" t="s">
        <v>11</v>
      </c>
      <c r="D383" s="25" t="s">
        <v>12</v>
      </c>
      <c r="E383" s="26">
        <v>3000000</v>
      </c>
      <c r="F383" s="26">
        <v>0</v>
      </c>
      <c r="G383" s="26">
        <v>0</v>
      </c>
    </row>
    <row r="384" spans="1:7">
      <c r="A384" s="32" t="s">
        <v>106</v>
      </c>
      <c r="B384" s="31" t="s">
        <v>339</v>
      </c>
      <c r="C384" s="28" t="s">
        <v>54</v>
      </c>
      <c r="D384" s="2">
        <v>410</v>
      </c>
      <c r="E384" s="29">
        <v>3000000</v>
      </c>
      <c r="F384" s="29">
        <v>0</v>
      </c>
      <c r="G384" s="29">
        <v>0</v>
      </c>
    </row>
    <row r="385" spans="1:7">
      <c r="A385" s="17" t="s">
        <v>340</v>
      </c>
      <c r="B385" s="5"/>
      <c r="C385" s="5"/>
      <c r="D385" s="5"/>
      <c r="E385" s="33">
        <v>463102882.10000002</v>
      </c>
      <c r="F385" s="33">
        <v>393267334.10000002</v>
      </c>
      <c r="G385" s="33">
        <v>394221630.08999997</v>
      </c>
    </row>
    <row r="386" spans="1:7">
      <c r="A386" s="17" t="s">
        <v>341</v>
      </c>
      <c r="B386" s="15"/>
      <c r="C386" s="15"/>
      <c r="D386" s="15"/>
      <c r="E386" s="89">
        <f>E387+E448</f>
        <v>60479200</v>
      </c>
      <c r="F386" s="89">
        <f t="shared" ref="F386:G386" si="35">F387+F448</f>
        <v>63748300</v>
      </c>
      <c r="G386" s="89">
        <f t="shared" si="35"/>
        <v>70558400</v>
      </c>
    </row>
    <row r="387" spans="1:7" ht="63">
      <c r="A387" s="17" t="s">
        <v>342</v>
      </c>
      <c r="B387" s="16" t="s">
        <v>343</v>
      </c>
      <c r="C387" s="23" t="s">
        <v>11</v>
      </c>
      <c r="D387" s="23" t="s">
        <v>12</v>
      </c>
      <c r="E387" s="24">
        <f>E388+E391+E417+E421+E437+E440+E443</f>
        <v>53688600</v>
      </c>
      <c r="F387" s="24">
        <f t="shared" ref="F387:G387" si="36">F388+F391+F417+F421+F437+F440+F443</f>
        <v>56957700</v>
      </c>
      <c r="G387" s="24">
        <f t="shared" si="36"/>
        <v>63767800</v>
      </c>
    </row>
    <row r="388" spans="1:7" ht="31.5">
      <c r="A388" s="17" t="s">
        <v>344</v>
      </c>
      <c r="B388" s="16" t="s">
        <v>345</v>
      </c>
      <c r="C388" s="23" t="s">
        <v>11</v>
      </c>
      <c r="D388" s="23" t="s">
        <v>12</v>
      </c>
      <c r="E388" s="24">
        <v>2069200</v>
      </c>
      <c r="F388" s="24">
        <v>2069200</v>
      </c>
      <c r="G388" s="24">
        <v>2069200</v>
      </c>
    </row>
    <row r="389" spans="1:7" ht="63">
      <c r="A389" s="4" t="s">
        <v>346</v>
      </c>
      <c r="B389" s="16" t="s">
        <v>347</v>
      </c>
      <c r="C389" s="23" t="s">
        <v>11</v>
      </c>
      <c r="D389" s="23" t="s">
        <v>12</v>
      </c>
      <c r="E389" s="24">
        <v>2069200</v>
      </c>
      <c r="F389" s="24">
        <v>2069200</v>
      </c>
      <c r="G389" s="24">
        <v>2069200</v>
      </c>
    </row>
    <row r="390" spans="1:7" ht="47.25">
      <c r="A390" s="8" t="s">
        <v>26</v>
      </c>
      <c r="B390" s="13" t="s">
        <v>347</v>
      </c>
      <c r="C390" s="25" t="s">
        <v>348</v>
      </c>
      <c r="D390" s="25" t="s">
        <v>28</v>
      </c>
      <c r="E390" s="24">
        <v>2069200</v>
      </c>
      <c r="F390" s="24">
        <v>2069200</v>
      </c>
      <c r="G390" s="24">
        <v>2069200</v>
      </c>
    </row>
    <row r="391" spans="1:7" ht="31.5">
      <c r="A391" s="17" t="s">
        <v>349</v>
      </c>
      <c r="B391" s="16" t="s">
        <v>350</v>
      </c>
      <c r="C391" s="23" t="s">
        <v>11</v>
      </c>
      <c r="D391" s="23" t="s">
        <v>12</v>
      </c>
      <c r="E391" s="24">
        <f>E392+E403+E406+E411+E413+E415</f>
        <v>39340600</v>
      </c>
      <c r="F391" s="24">
        <f t="shared" ref="F391:G391" si="37">F392+F403+F406+F411+F413+F415</f>
        <v>37857500</v>
      </c>
      <c r="G391" s="24">
        <f t="shared" si="37"/>
        <v>37898100</v>
      </c>
    </row>
    <row r="392" spans="1:7" ht="47.25">
      <c r="A392" s="8" t="s">
        <v>351</v>
      </c>
      <c r="B392" s="13" t="s">
        <v>352</v>
      </c>
      <c r="C392" s="25" t="s">
        <v>11</v>
      </c>
      <c r="D392" s="25" t="s">
        <v>12</v>
      </c>
      <c r="E392" s="26">
        <f>E393+E394+E395+E396+E397+E398+E399+E400+E401+E402</f>
        <v>35163000</v>
      </c>
      <c r="F392" s="26">
        <f t="shared" ref="F392:G392" si="38">F393+F394+F395+F396+F397+F398+F399+F400+F401+F402</f>
        <v>35140100</v>
      </c>
      <c r="G392" s="26">
        <f t="shared" si="38"/>
        <v>35140100</v>
      </c>
    </row>
    <row r="393" spans="1:7" ht="47.25">
      <c r="A393" s="8" t="s">
        <v>26</v>
      </c>
      <c r="B393" s="13" t="s">
        <v>352</v>
      </c>
      <c r="C393" s="25" t="s">
        <v>139</v>
      </c>
      <c r="D393" s="25" t="s">
        <v>28</v>
      </c>
      <c r="E393" s="78">
        <v>30315500</v>
      </c>
      <c r="F393" s="78">
        <v>30315500</v>
      </c>
      <c r="G393" s="78">
        <v>30315500</v>
      </c>
    </row>
    <row r="394" spans="1:7" ht="63">
      <c r="A394" s="8" t="s">
        <v>29</v>
      </c>
      <c r="B394" s="13" t="s">
        <v>352</v>
      </c>
      <c r="C394" s="25" t="s">
        <v>139</v>
      </c>
      <c r="D394" s="25" t="s">
        <v>30</v>
      </c>
      <c r="E394" s="78">
        <v>920000</v>
      </c>
      <c r="F394" s="78">
        <v>920000</v>
      </c>
      <c r="G394" s="78">
        <v>920000</v>
      </c>
    </row>
    <row r="395" spans="1:7">
      <c r="A395" s="40" t="s">
        <v>120</v>
      </c>
      <c r="B395" s="13" t="s">
        <v>352</v>
      </c>
      <c r="C395" s="25" t="s">
        <v>139</v>
      </c>
      <c r="D395" s="25" t="s">
        <v>121</v>
      </c>
      <c r="E395" s="78">
        <v>45000</v>
      </c>
      <c r="F395" s="78">
        <v>45000</v>
      </c>
      <c r="G395" s="78">
        <v>45000</v>
      </c>
    </row>
    <row r="396" spans="1:7" ht="31.5">
      <c r="A396" s="8" t="s">
        <v>31</v>
      </c>
      <c r="B396" s="13" t="s">
        <v>352</v>
      </c>
      <c r="C396" s="25" t="s">
        <v>139</v>
      </c>
      <c r="D396" s="25" t="s">
        <v>32</v>
      </c>
      <c r="E396" s="78">
        <v>20000</v>
      </c>
      <c r="F396" s="78">
        <v>20000</v>
      </c>
      <c r="G396" s="78">
        <v>20000</v>
      </c>
    </row>
    <row r="397" spans="1:7" ht="47.25">
      <c r="A397" s="8" t="s">
        <v>26</v>
      </c>
      <c r="B397" s="13" t="s">
        <v>352</v>
      </c>
      <c r="C397" s="25" t="s">
        <v>27</v>
      </c>
      <c r="D397" s="25" t="s">
        <v>28</v>
      </c>
      <c r="E397" s="26">
        <v>743600</v>
      </c>
      <c r="F397" s="26">
        <v>720700</v>
      </c>
      <c r="G397" s="26">
        <v>720700</v>
      </c>
    </row>
    <row r="398" spans="1:7" ht="63">
      <c r="A398" s="8" t="s">
        <v>29</v>
      </c>
      <c r="B398" s="13" t="s">
        <v>352</v>
      </c>
      <c r="C398" s="25" t="s">
        <v>27</v>
      </c>
      <c r="D398" s="25" t="s">
        <v>30</v>
      </c>
      <c r="E398" s="26">
        <v>14500</v>
      </c>
      <c r="F398" s="26">
        <v>15000</v>
      </c>
      <c r="G398" s="26">
        <v>15000</v>
      </c>
    </row>
    <row r="399" spans="1:7" ht="31.5">
      <c r="A399" s="8" t="s">
        <v>31</v>
      </c>
      <c r="B399" s="13" t="s">
        <v>352</v>
      </c>
      <c r="C399" s="25" t="s">
        <v>27</v>
      </c>
      <c r="D399" s="25" t="s">
        <v>32</v>
      </c>
      <c r="E399" s="26">
        <v>500</v>
      </c>
      <c r="F399" s="26">
        <v>0</v>
      </c>
      <c r="G399" s="26">
        <v>0</v>
      </c>
    </row>
    <row r="400" spans="1:7" ht="47.25">
      <c r="A400" s="8" t="s">
        <v>26</v>
      </c>
      <c r="B400" s="13" t="s">
        <v>352</v>
      </c>
      <c r="C400" s="25" t="s">
        <v>79</v>
      </c>
      <c r="D400" s="25" t="s">
        <v>28</v>
      </c>
      <c r="E400" s="26">
        <v>3058900</v>
      </c>
      <c r="F400" s="26">
        <v>3058900</v>
      </c>
      <c r="G400" s="26">
        <v>3058900</v>
      </c>
    </row>
    <row r="401" spans="1:7" ht="63">
      <c r="A401" s="8" t="s">
        <v>29</v>
      </c>
      <c r="B401" s="13" t="s">
        <v>352</v>
      </c>
      <c r="C401" s="25" t="s">
        <v>79</v>
      </c>
      <c r="D401" s="25" t="s">
        <v>30</v>
      </c>
      <c r="E401" s="26">
        <v>43000</v>
      </c>
      <c r="F401" s="26">
        <v>43000</v>
      </c>
      <c r="G401" s="26">
        <v>43000</v>
      </c>
    </row>
    <row r="402" spans="1:7" ht="31.5">
      <c r="A402" s="8" t="s">
        <v>31</v>
      </c>
      <c r="B402" s="13" t="s">
        <v>352</v>
      </c>
      <c r="C402" s="25" t="s">
        <v>79</v>
      </c>
      <c r="D402" s="25" t="s">
        <v>32</v>
      </c>
      <c r="E402" s="26">
        <v>2000</v>
      </c>
      <c r="F402" s="26">
        <v>2000</v>
      </c>
      <c r="G402" s="26">
        <v>2000</v>
      </c>
    </row>
    <row r="403" spans="1:7" ht="94.5">
      <c r="A403" s="17" t="s">
        <v>353</v>
      </c>
      <c r="B403" s="16" t="s">
        <v>354</v>
      </c>
      <c r="C403" s="23" t="s">
        <v>11</v>
      </c>
      <c r="D403" s="23" t="s">
        <v>12</v>
      </c>
      <c r="E403" s="85">
        <f>E404+E405</f>
        <v>1530100</v>
      </c>
      <c r="F403" s="85">
        <f t="shared" ref="F403:G403" si="39">F404+F405</f>
        <v>1300600</v>
      </c>
      <c r="G403" s="85">
        <f t="shared" si="39"/>
        <v>1341200</v>
      </c>
    </row>
    <row r="404" spans="1:7" ht="47.25">
      <c r="A404" s="8" t="s">
        <v>26</v>
      </c>
      <c r="B404" s="13" t="s">
        <v>354</v>
      </c>
      <c r="C404" s="25" t="s">
        <v>54</v>
      </c>
      <c r="D404" s="25" t="s">
        <v>28</v>
      </c>
      <c r="E404" s="87">
        <v>1132000</v>
      </c>
      <c r="F404" s="87">
        <v>1132000</v>
      </c>
      <c r="G404" s="87">
        <v>1132000</v>
      </c>
    </row>
    <row r="405" spans="1:7" ht="63">
      <c r="A405" s="8" t="s">
        <v>29</v>
      </c>
      <c r="B405" s="13" t="s">
        <v>354</v>
      </c>
      <c r="C405" s="25" t="s">
        <v>54</v>
      </c>
      <c r="D405" s="25" t="s">
        <v>30</v>
      </c>
      <c r="E405" s="87">
        <v>398100</v>
      </c>
      <c r="F405" s="87">
        <v>168600</v>
      </c>
      <c r="G405" s="87">
        <v>209200</v>
      </c>
    </row>
    <row r="406" spans="1:7" ht="94.5">
      <c r="A406" s="4" t="s">
        <v>33</v>
      </c>
      <c r="B406" s="16" t="s">
        <v>355</v>
      </c>
      <c r="C406" s="23" t="s">
        <v>11</v>
      </c>
      <c r="D406" s="23" t="s">
        <v>12</v>
      </c>
      <c r="E406" s="24">
        <f>E407+E408+E409+E410</f>
        <v>1410800</v>
      </c>
      <c r="F406" s="24">
        <f t="shared" ref="F406:G406" si="40">F407+F408+F409+F410</f>
        <v>1410800</v>
      </c>
      <c r="G406" s="24">
        <f t="shared" si="40"/>
        <v>1410800</v>
      </c>
    </row>
    <row r="407" spans="1:7" ht="47.25">
      <c r="A407" s="8" t="s">
        <v>26</v>
      </c>
      <c r="B407" s="13" t="s">
        <v>355</v>
      </c>
      <c r="C407" s="25" t="s">
        <v>139</v>
      </c>
      <c r="D407" s="25" t="s">
        <v>28</v>
      </c>
      <c r="E407" s="26">
        <v>1109200</v>
      </c>
      <c r="F407" s="26">
        <v>1109200</v>
      </c>
      <c r="G407" s="26">
        <v>1109200</v>
      </c>
    </row>
    <row r="408" spans="1:7" ht="63">
      <c r="A408" s="8" t="s">
        <v>29</v>
      </c>
      <c r="B408" s="13" t="s">
        <v>355</v>
      </c>
      <c r="C408" s="25" t="s">
        <v>139</v>
      </c>
      <c r="D408" s="25" t="s">
        <v>30</v>
      </c>
      <c r="E408" s="26">
        <v>25000</v>
      </c>
      <c r="F408" s="26">
        <v>25000</v>
      </c>
      <c r="G408" s="26">
        <v>25000</v>
      </c>
    </row>
    <row r="409" spans="1:7" ht="47.25">
      <c r="A409" s="8" t="s">
        <v>26</v>
      </c>
      <c r="B409" s="13" t="s">
        <v>355</v>
      </c>
      <c r="C409" s="25" t="s">
        <v>79</v>
      </c>
      <c r="D409" s="25" t="s">
        <v>28</v>
      </c>
      <c r="E409" s="26">
        <v>268000</v>
      </c>
      <c r="F409" s="26">
        <v>268000</v>
      </c>
      <c r="G409" s="26">
        <v>268000</v>
      </c>
    </row>
    <row r="410" spans="1:7" ht="63">
      <c r="A410" s="8" t="s">
        <v>29</v>
      </c>
      <c r="B410" s="13" t="s">
        <v>355</v>
      </c>
      <c r="C410" s="25" t="s">
        <v>79</v>
      </c>
      <c r="D410" s="25" t="s">
        <v>30</v>
      </c>
      <c r="E410" s="26">
        <v>8600</v>
      </c>
      <c r="F410" s="26">
        <v>8600</v>
      </c>
      <c r="G410" s="26">
        <v>8600</v>
      </c>
    </row>
    <row r="411" spans="1:7" ht="236.25">
      <c r="A411" s="77" t="s">
        <v>356</v>
      </c>
      <c r="B411" s="16" t="s">
        <v>357</v>
      </c>
      <c r="C411" s="23" t="s">
        <v>11</v>
      </c>
      <c r="D411" s="23" t="s">
        <v>12</v>
      </c>
      <c r="E411" s="24">
        <v>6000</v>
      </c>
      <c r="F411" s="24">
        <v>6000</v>
      </c>
      <c r="G411" s="24">
        <v>6000</v>
      </c>
    </row>
    <row r="412" spans="1:7" ht="63">
      <c r="A412" s="8" t="s">
        <v>29</v>
      </c>
      <c r="B412" s="13" t="s">
        <v>357</v>
      </c>
      <c r="C412" s="25" t="s">
        <v>54</v>
      </c>
      <c r="D412" s="25" t="s">
        <v>30</v>
      </c>
      <c r="E412" s="26">
        <v>6000</v>
      </c>
      <c r="F412" s="26">
        <v>6000</v>
      </c>
      <c r="G412" s="26">
        <v>6000</v>
      </c>
    </row>
    <row r="413" spans="1:7" ht="110.25">
      <c r="A413" s="4" t="s">
        <v>122</v>
      </c>
      <c r="B413" s="16" t="s">
        <v>358</v>
      </c>
      <c r="C413" s="23" t="s">
        <v>11</v>
      </c>
      <c r="D413" s="23" t="s">
        <v>12</v>
      </c>
      <c r="E413" s="88">
        <v>984560</v>
      </c>
      <c r="F413" s="90">
        <v>0</v>
      </c>
      <c r="G413" s="90">
        <v>0</v>
      </c>
    </row>
    <row r="414" spans="1:7" ht="63">
      <c r="A414" s="8" t="s">
        <v>29</v>
      </c>
      <c r="B414" s="13" t="s">
        <v>358</v>
      </c>
      <c r="C414" s="25" t="s">
        <v>139</v>
      </c>
      <c r="D414" s="25" t="s">
        <v>30</v>
      </c>
      <c r="E414" s="43">
        <v>984560</v>
      </c>
      <c r="F414" s="78">
        <v>0</v>
      </c>
      <c r="G414" s="78">
        <v>0</v>
      </c>
    </row>
    <row r="415" spans="1:7" ht="63">
      <c r="A415" s="4" t="s">
        <v>124</v>
      </c>
      <c r="B415" s="16" t="s">
        <v>359</v>
      </c>
      <c r="C415" s="23" t="s">
        <v>11</v>
      </c>
      <c r="D415" s="23" t="s">
        <v>12</v>
      </c>
      <c r="E415" s="43">
        <v>246140</v>
      </c>
      <c r="F415" s="78">
        <v>0</v>
      </c>
      <c r="G415" s="78">
        <v>0</v>
      </c>
    </row>
    <row r="416" spans="1:7" ht="63">
      <c r="A416" s="8" t="s">
        <v>29</v>
      </c>
      <c r="B416" s="13" t="s">
        <v>359</v>
      </c>
      <c r="C416" s="25" t="s">
        <v>139</v>
      </c>
      <c r="D416" s="25" t="s">
        <v>30</v>
      </c>
      <c r="E416" s="43">
        <v>246140</v>
      </c>
      <c r="F416" s="78">
        <v>0</v>
      </c>
      <c r="G416" s="78">
        <v>0</v>
      </c>
    </row>
    <row r="417" spans="1:7" ht="47.25">
      <c r="A417" s="17" t="s">
        <v>360</v>
      </c>
      <c r="B417" s="16" t="s">
        <v>361</v>
      </c>
      <c r="C417" s="23" t="s">
        <v>11</v>
      </c>
      <c r="D417" s="23" t="s">
        <v>12</v>
      </c>
      <c r="E417" s="24">
        <v>598100</v>
      </c>
      <c r="F417" s="24">
        <v>0</v>
      </c>
      <c r="G417" s="24">
        <v>0</v>
      </c>
    </row>
    <row r="418" spans="1:7" ht="78.75">
      <c r="A418" s="8" t="s">
        <v>362</v>
      </c>
      <c r="B418" s="13" t="s">
        <v>363</v>
      </c>
      <c r="C418" s="25" t="s">
        <v>11</v>
      </c>
      <c r="D418" s="25" t="s">
        <v>12</v>
      </c>
      <c r="E418" s="26">
        <v>598100</v>
      </c>
      <c r="F418" s="26">
        <v>0</v>
      </c>
      <c r="G418" s="26">
        <v>0</v>
      </c>
    </row>
    <row r="419" spans="1:7" ht="47.25">
      <c r="A419" s="8" t="s">
        <v>26</v>
      </c>
      <c r="B419" s="13" t="s">
        <v>363</v>
      </c>
      <c r="C419" s="25" t="s">
        <v>27</v>
      </c>
      <c r="D419" s="25" t="s">
        <v>28</v>
      </c>
      <c r="E419" s="26">
        <v>553500</v>
      </c>
      <c r="F419" s="26">
        <v>0</v>
      </c>
      <c r="G419" s="26">
        <v>0</v>
      </c>
    </row>
    <row r="420" spans="1:7" ht="63">
      <c r="A420" s="8" t="s">
        <v>29</v>
      </c>
      <c r="B420" s="13" t="s">
        <v>363</v>
      </c>
      <c r="C420" s="25" t="s">
        <v>27</v>
      </c>
      <c r="D420" s="25" t="s">
        <v>30</v>
      </c>
      <c r="E420" s="26">
        <v>44600</v>
      </c>
      <c r="F420" s="26">
        <v>0</v>
      </c>
      <c r="G420" s="26">
        <v>0</v>
      </c>
    </row>
    <row r="421" spans="1:7" ht="94.5">
      <c r="A421" s="17" t="s">
        <v>364</v>
      </c>
      <c r="B421" s="16" t="s">
        <v>365</v>
      </c>
      <c r="C421" s="23" t="s">
        <v>11</v>
      </c>
      <c r="D421" s="23" t="s">
        <v>12</v>
      </c>
      <c r="E421" s="24">
        <f>E422+E426+E433+E435+E431</f>
        <v>8810800</v>
      </c>
      <c r="F421" s="24">
        <f t="shared" ref="F421:G421" si="41">F422+F426+F433+F435+F431</f>
        <v>7897400</v>
      </c>
      <c r="G421" s="24">
        <f t="shared" si="41"/>
        <v>7897400</v>
      </c>
    </row>
    <row r="422" spans="1:7" ht="47.25">
      <c r="A422" s="4" t="s">
        <v>366</v>
      </c>
      <c r="B422" s="16" t="s">
        <v>367</v>
      </c>
      <c r="C422" s="23" t="s">
        <v>11</v>
      </c>
      <c r="D422" s="23" t="s">
        <v>12</v>
      </c>
      <c r="E422" s="24">
        <v>678300</v>
      </c>
      <c r="F422" s="24">
        <v>678300</v>
      </c>
      <c r="G422" s="24">
        <v>678300</v>
      </c>
    </row>
    <row r="423" spans="1:7" ht="63">
      <c r="A423" s="8" t="s">
        <v>29</v>
      </c>
      <c r="B423" s="13" t="s">
        <v>367</v>
      </c>
      <c r="C423" s="25" t="s">
        <v>54</v>
      </c>
      <c r="D423" s="25" t="s">
        <v>30</v>
      </c>
      <c r="E423" s="78">
        <v>494300</v>
      </c>
      <c r="F423" s="78">
        <v>494300</v>
      </c>
      <c r="G423" s="78">
        <v>494300</v>
      </c>
    </row>
    <row r="424" spans="1:7">
      <c r="A424" s="8" t="s">
        <v>120</v>
      </c>
      <c r="B424" s="13" t="s">
        <v>367</v>
      </c>
      <c r="C424" s="25" t="s">
        <v>54</v>
      </c>
      <c r="D424" s="25" t="s">
        <v>121</v>
      </c>
      <c r="E424" s="78">
        <v>50000</v>
      </c>
      <c r="F424" s="78">
        <v>50000</v>
      </c>
      <c r="G424" s="78">
        <v>50000</v>
      </c>
    </row>
    <row r="425" spans="1:7" ht="31.5">
      <c r="A425" s="8" t="s">
        <v>31</v>
      </c>
      <c r="B425" s="13" t="s">
        <v>367</v>
      </c>
      <c r="C425" s="25" t="s">
        <v>54</v>
      </c>
      <c r="D425" s="25" t="s">
        <v>32</v>
      </c>
      <c r="E425" s="78">
        <v>134000</v>
      </c>
      <c r="F425" s="78">
        <v>134000</v>
      </c>
      <c r="G425" s="78">
        <v>134000</v>
      </c>
    </row>
    <row r="426" spans="1:7" ht="63">
      <c r="A426" s="4" t="s">
        <v>368</v>
      </c>
      <c r="B426" s="16" t="s">
        <v>369</v>
      </c>
      <c r="C426" s="23" t="s">
        <v>11</v>
      </c>
      <c r="D426" s="23" t="s">
        <v>12</v>
      </c>
      <c r="E426" s="24">
        <f>E427+E428+E429+E430</f>
        <v>7986100</v>
      </c>
      <c r="F426" s="24">
        <f t="shared" ref="F426:G426" si="42">F427+F428+F429+F430</f>
        <v>7219100</v>
      </c>
      <c r="G426" s="24">
        <f t="shared" si="42"/>
        <v>7219100</v>
      </c>
    </row>
    <row r="427" spans="1:7" ht="47.25">
      <c r="A427" s="8" t="s">
        <v>228</v>
      </c>
      <c r="B427" s="13" t="s">
        <v>369</v>
      </c>
      <c r="C427" s="25" t="s">
        <v>54</v>
      </c>
      <c r="D427" s="25" t="s">
        <v>229</v>
      </c>
      <c r="E427" s="78">
        <v>3606500</v>
      </c>
      <c r="F427" s="78">
        <v>3606500</v>
      </c>
      <c r="G427" s="78">
        <v>3606500</v>
      </c>
    </row>
    <row r="428" spans="1:7" ht="63">
      <c r="A428" s="8" t="s">
        <v>29</v>
      </c>
      <c r="B428" s="13" t="s">
        <v>369</v>
      </c>
      <c r="C428" s="25" t="s">
        <v>54</v>
      </c>
      <c r="D428" s="25" t="s">
        <v>30</v>
      </c>
      <c r="E428" s="78">
        <v>1990000</v>
      </c>
      <c r="F428" s="78">
        <v>1223000</v>
      </c>
      <c r="G428" s="78">
        <v>1223000</v>
      </c>
    </row>
    <row r="429" spans="1:7" ht="31.5">
      <c r="A429" s="8" t="s">
        <v>31</v>
      </c>
      <c r="B429" s="13" t="s">
        <v>369</v>
      </c>
      <c r="C429" s="25" t="s">
        <v>54</v>
      </c>
      <c r="D429" s="25" t="s">
        <v>32</v>
      </c>
      <c r="E429" s="78">
        <v>50800</v>
      </c>
      <c r="F429" s="78">
        <v>50800</v>
      </c>
      <c r="G429" s="78">
        <v>50800</v>
      </c>
    </row>
    <row r="430" spans="1:7" ht="47.25">
      <c r="A430" s="8" t="s">
        <v>228</v>
      </c>
      <c r="B430" s="13" t="s">
        <v>369</v>
      </c>
      <c r="C430" s="25" t="s">
        <v>435</v>
      </c>
      <c r="D430" s="25" t="s">
        <v>229</v>
      </c>
      <c r="E430" s="26">
        <v>2338800</v>
      </c>
      <c r="F430" s="26">
        <v>2338800</v>
      </c>
      <c r="G430" s="26">
        <v>2338800</v>
      </c>
    </row>
    <row r="431" spans="1:7" ht="94.5">
      <c r="A431" s="56" t="s">
        <v>512</v>
      </c>
      <c r="B431" s="13" t="s">
        <v>530</v>
      </c>
      <c r="C431" s="25"/>
      <c r="D431" s="25"/>
      <c r="E431" s="26">
        <v>4800</v>
      </c>
      <c r="F431" s="26">
        <v>0</v>
      </c>
      <c r="G431" s="26">
        <v>0</v>
      </c>
    </row>
    <row r="432" spans="1:7" ht="47.25">
      <c r="A432" s="8" t="s">
        <v>228</v>
      </c>
      <c r="B432" s="13" t="s">
        <v>530</v>
      </c>
      <c r="C432" s="25"/>
      <c r="D432" s="25"/>
      <c r="E432" s="26">
        <v>4800</v>
      </c>
      <c r="F432" s="26">
        <v>0</v>
      </c>
      <c r="G432" s="26">
        <v>0</v>
      </c>
    </row>
    <row r="433" spans="1:7" ht="110.25">
      <c r="A433" s="4" t="s">
        <v>122</v>
      </c>
      <c r="B433" s="16" t="s">
        <v>370</v>
      </c>
      <c r="C433" s="23" t="s">
        <v>11</v>
      </c>
      <c r="D433" s="23" t="s">
        <v>12</v>
      </c>
      <c r="E433" s="24">
        <v>113280</v>
      </c>
      <c r="F433" s="24">
        <v>0</v>
      </c>
      <c r="G433" s="24">
        <v>0</v>
      </c>
    </row>
    <row r="434" spans="1:7" ht="63">
      <c r="A434" s="8" t="s">
        <v>29</v>
      </c>
      <c r="B434" s="13" t="s">
        <v>370</v>
      </c>
      <c r="C434" s="25" t="s">
        <v>54</v>
      </c>
      <c r="D434" s="25" t="s">
        <v>30</v>
      </c>
      <c r="E434" s="26">
        <v>113280</v>
      </c>
      <c r="F434" s="26">
        <v>0</v>
      </c>
      <c r="G434" s="26">
        <v>0</v>
      </c>
    </row>
    <row r="435" spans="1:7" ht="63">
      <c r="A435" s="4" t="s">
        <v>124</v>
      </c>
      <c r="B435" s="16" t="s">
        <v>371</v>
      </c>
      <c r="C435" s="23" t="s">
        <v>11</v>
      </c>
      <c r="D435" s="23" t="s">
        <v>12</v>
      </c>
      <c r="E435" s="24">
        <v>28320</v>
      </c>
      <c r="F435" s="24">
        <v>0</v>
      </c>
      <c r="G435" s="24">
        <v>0</v>
      </c>
    </row>
    <row r="436" spans="1:7" ht="63">
      <c r="A436" s="8" t="s">
        <v>29</v>
      </c>
      <c r="B436" s="13" t="s">
        <v>371</v>
      </c>
      <c r="C436" s="25" t="s">
        <v>54</v>
      </c>
      <c r="D436" s="25" t="s">
        <v>30</v>
      </c>
      <c r="E436" s="26">
        <v>28320</v>
      </c>
      <c r="F436" s="26">
        <v>0</v>
      </c>
      <c r="G436" s="26">
        <v>0</v>
      </c>
    </row>
    <row r="437" spans="1:7" ht="78.75">
      <c r="A437" s="4" t="s">
        <v>372</v>
      </c>
      <c r="B437" s="16" t="s">
        <v>373</v>
      </c>
      <c r="C437" s="23" t="s">
        <v>11</v>
      </c>
      <c r="D437" s="23" t="s">
        <v>12</v>
      </c>
      <c r="E437" s="26">
        <v>2227400</v>
      </c>
      <c r="F437" s="26">
        <v>2227400</v>
      </c>
      <c r="G437" s="26">
        <v>2227400</v>
      </c>
    </row>
    <row r="438" spans="1:7" ht="47.25">
      <c r="A438" s="8" t="s">
        <v>374</v>
      </c>
      <c r="B438" s="13" t="s">
        <v>375</v>
      </c>
      <c r="C438" s="25" t="s">
        <v>11</v>
      </c>
      <c r="D438" s="25" t="s">
        <v>12</v>
      </c>
      <c r="E438" s="26">
        <v>2227400</v>
      </c>
      <c r="F438" s="26">
        <v>2227400</v>
      </c>
      <c r="G438" s="26">
        <v>2227400</v>
      </c>
    </row>
    <row r="439" spans="1:7" ht="47.25">
      <c r="A439" s="8" t="s">
        <v>205</v>
      </c>
      <c r="B439" s="13" t="s">
        <v>375</v>
      </c>
      <c r="C439" s="25" t="s">
        <v>376</v>
      </c>
      <c r="D439" s="25" t="s">
        <v>206</v>
      </c>
      <c r="E439" s="26">
        <v>2227400</v>
      </c>
      <c r="F439" s="26">
        <v>2227400</v>
      </c>
      <c r="G439" s="26">
        <v>2227400</v>
      </c>
    </row>
    <row r="440" spans="1:7" ht="47.25">
      <c r="A440" s="79" t="s">
        <v>377</v>
      </c>
      <c r="B440" s="80" t="s">
        <v>378</v>
      </c>
      <c r="C440" s="81" t="s">
        <v>11</v>
      </c>
      <c r="D440" s="81" t="s">
        <v>12</v>
      </c>
      <c r="E440" s="87">
        <v>42500</v>
      </c>
      <c r="F440" s="87">
        <v>44200</v>
      </c>
      <c r="G440" s="87">
        <v>275700</v>
      </c>
    </row>
    <row r="441" spans="1:7" ht="94.5">
      <c r="A441" s="82" t="s">
        <v>379</v>
      </c>
      <c r="B441" s="80" t="s">
        <v>380</v>
      </c>
      <c r="C441" s="81" t="s">
        <v>11</v>
      </c>
      <c r="D441" s="81" t="s">
        <v>12</v>
      </c>
      <c r="E441" s="87">
        <v>42500</v>
      </c>
      <c r="F441" s="87">
        <v>44200</v>
      </c>
      <c r="G441" s="87">
        <v>275700</v>
      </c>
    </row>
    <row r="442" spans="1:7" ht="63">
      <c r="A442" s="83" t="s">
        <v>29</v>
      </c>
      <c r="B442" s="84" t="s">
        <v>380</v>
      </c>
      <c r="C442" s="84" t="s">
        <v>381</v>
      </c>
      <c r="D442" s="23" t="s">
        <v>30</v>
      </c>
      <c r="E442" s="87">
        <v>42500</v>
      </c>
      <c r="F442" s="87">
        <v>44200</v>
      </c>
      <c r="G442" s="87">
        <v>275700</v>
      </c>
    </row>
    <row r="443" spans="1:7">
      <c r="A443" s="4" t="s">
        <v>382</v>
      </c>
      <c r="B443" s="16" t="s">
        <v>383</v>
      </c>
      <c r="C443" s="23" t="s">
        <v>11</v>
      </c>
      <c r="D443" s="23" t="s">
        <v>12</v>
      </c>
      <c r="E443" s="24">
        <f>E444+E446</f>
        <v>600000</v>
      </c>
      <c r="F443" s="24">
        <f t="shared" ref="F443:G443" si="43">F444+F446</f>
        <v>6862000</v>
      </c>
      <c r="G443" s="24">
        <f t="shared" si="43"/>
        <v>13400000</v>
      </c>
    </row>
    <row r="444" spans="1:7" ht="31.5">
      <c r="A444" s="4" t="s">
        <v>386</v>
      </c>
      <c r="B444" s="16" t="s">
        <v>387</v>
      </c>
      <c r="C444" s="23" t="s">
        <v>11</v>
      </c>
      <c r="D444" s="23" t="s">
        <v>12</v>
      </c>
      <c r="E444" s="26">
        <v>600000</v>
      </c>
      <c r="F444" s="26">
        <v>700000</v>
      </c>
      <c r="G444" s="26">
        <v>700000</v>
      </c>
    </row>
    <row r="445" spans="1:7">
      <c r="A445" s="8" t="s">
        <v>384</v>
      </c>
      <c r="B445" s="13" t="s">
        <v>387</v>
      </c>
      <c r="C445" s="25" t="s">
        <v>388</v>
      </c>
      <c r="D445" s="25" t="s">
        <v>385</v>
      </c>
      <c r="E445" s="26">
        <v>600000</v>
      </c>
      <c r="F445" s="26">
        <v>700000</v>
      </c>
      <c r="G445" s="26">
        <v>700000</v>
      </c>
    </row>
    <row r="446" spans="1:7" ht="31.5">
      <c r="A446" s="4" t="s">
        <v>389</v>
      </c>
      <c r="B446" s="16" t="s">
        <v>390</v>
      </c>
      <c r="C446" s="23" t="s">
        <v>11</v>
      </c>
      <c r="D446" s="23" t="s">
        <v>12</v>
      </c>
      <c r="E446" s="24">
        <v>0</v>
      </c>
      <c r="F446" s="26">
        <v>6162000</v>
      </c>
      <c r="G446" s="26">
        <v>12700000</v>
      </c>
    </row>
    <row r="447" spans="1:7">
      <c r="A447" s="8" t="s">
        <v>384</v>
      </c>
      <c r="B447" s="13" t="s">
        <v>390</v>
      </c>
      <c r="C447" s="25" t="s">
        <v>54</v>
      </c>
      <c r="D447" s="25" t="s">
        <v>385</v>
      </c>
      <c r="E447" s="26">
        <v>0</v>
      </c>
      <c r="F447" s="26">
        <v>6162000</v>
      </c>
      <c r="G447" s="26">
        <v>12700000</v>
      </c>
    </row>
    <row r="448" spans="1:7" ht="47.25">
      <c r="A448" s="17" t="s">
        <v>391</v>
      </c>
      <c r="B448" s="5" t="s">
        <v>392</v>
      </c>
      <c r="C448" s="23" t="s">
        <v>11</v>
      </c>
      <c r="D448" s="23" t="s">
        <v>12</v>
      </c>
      <c r="E448" s="24">
        <v>6790600</v>
      </c>
      <c r="F448" s="24">
        <v>6790600</v>
      </c>
      <c r="G448" s="24">
        <v>6790600</v>
      </c>
    </row>
    <row r="449" spans="1:7" ht="31.5">
      <c r="A449" s="4" t="s">
        <v>393</v>
      </c>
      <c r="B449" s="5" t="s">
        <v>394</v>
      </c>
      <c r="C449" s="23" t="s">
        <v>11</v>
      </c>
      <c r="D449" s="23" t="s">
        <v>12</v>
      </c>
      <c r="E449" s="24">
        <v>6790600</v>
      </c>
      <c r="F449" s="24">
        <v>6790600</v>
      </c>
      <c r="G449" s="24">
        <v>6790600</v>
      </c>
    </row>
    <row r="450" spans="1:7" ht="173.25">
      <c r="A450" s="4" t="s">
        <v>479</v>
      </c>
      <c r="B450" s="16" t="s">
        <v>478</v>
      </c>
      <c r="C450" s="23" t="s">
        <v>11</v>
      </c>
      <c r="D450" s="23" t="s">
        <v>12</v>
      </c>
      <c r="E450" s="24">
        <v>6560700</v>
      </c>
      <c r="F450" s="24">
        <v>6560700</v>
      </c>
      <c r="G450" s="24">
        <v>6560700</v>
      </c>
    </row>
    <row r="451" spans="1:7" ht="126">
      <c r="A451" s="8" t="s">
        <v>476</v>
      </c>
      <c r="B451" s="13" t="s">
        <v>478</v>
      </c>
      <c r="C451" s="9" t="s">
        <v>477</v>
      </c>
      <c r="D451" s="9" t="s">
        <v>157</v>
      </c>
      <c r="E451" s="26">
        <v>6560700</v>
      </c>
      <c r="F451" s="26">
        <v>6560700</v>
      </c>
      <c r="G451" s="26">
        <v>6560700</v>
      </c>
    </row>
    <row r="452" spans="1:7" ht="94.5">
      <c r="A452" s="11" t="s">
        <v>480</v>
      </c>
      <c r="B452" s="3" t="s">
        <v>395</v>
      </c>
      <c r="C452" s="25" t="s">
        <v>11</v>
      </c>
      <c r="D452" s="25" t="s">
        <v>12</v>
      </c>
      <c r="E452" s="26">
        <v>229900</v>
      </c>
      <c r="F452" s="26">
        <v>229900</v>
      </c>
      <c r="G452" s="26">
        <v>229900</v>
      </c>
    </row>
    <row r="453" spans="1:7" ht="63">
      <c r="A453" s="11" t="s">
        <v>29</v>
      </c>
      <c r="B453" s="3" t="s">
        <v>395</v>
      </c>
      <c r="C453" s="25" t="s">
        <v>99</v>
      </c>
      <c r="D453" s="25" t="s">
        <v>30</v>
      </c>
      <c r="E453" s="26">
        <v>229900</v>
      </c>
      <c r="F453" s="26">
        <v>229900</v>
      </c>
      <c r="G453" s="26">
        <v>229900</v>
      </c>
    </row>
    <row r="454" spans="1:7">
      <c r="A454" s="30"/>
      <c r="B454" s="34"/>
      <c r="C454" s="35"/>
      <c r="D454" s="35"/>
      <c r="E454" s="41"/>
      <c r="F454" s="41"/>
      <c r="G454" s="41"/>
    </row>
    <row r="455" spans="1:7">
      <c r="A455" s="30"/>
      <c r="B455" s="34"/>
      <c r="C455" s="35"/>
      <c r="D455" s="35"/>
      <c r="E455" s="44"/>
      <c r="F455" s="44"/>
      <c r="G455" s="44"/>
    </row>
    <row r="456" spans="1:7">
      <c r="A456" s="36"/>
      <c r="B456" s="37"/>
      <c r="C456" s="37"/>
      <c r="D456" s="37"/>
      <c r="E456" s="45"/>
      <c r="F456" s="45"/>
      <c r="G456" s="45"/>
    </row>
    <row r="457" spans="1:7">
      <c r="E457" s="18"/>
      <c r="F457" s="18"/>
      <c r="G457" s="18"/>
    </row>
    <row r="458" spans="1:7">
      <c r="E458" s="42"/>
      <c r="F458" s="42"/>
      <c r="G458" s="42"/>
    </row>
    <row r="459" spans="1:7">
      <c r="E459" s="18"/>
      <c r="F459" s="18"/>
      <c r="G459" s="18"/>
    </row>
    <row r="460" spans="1:7">
      <c r="E460" s="42"/>
      <c r="F460" s="42"/>
      <c r="G460" s="42"/>
    </row>
    <row r="461" spans="1:7">
      <c r="E461" s="42"/>
      <c r="F461" s="42"/>
      <c r="G461" s="42"/>
    </row>
    <row r="462" spans="1:7">
      <c r="E462" s="42"/>
      <c r="F462" s="42"/>
      <c r="G462" s="42"/>
    </row>
    <row r="463" spans="1:7">
      <c r="E463" s="42"/>
      <c r="F463" s="42"/>
      <c r="G463" s="42"/>
    </row>
    <row r="464" spans="1:7">
      <c r="E464" s="42"/>
      <c r="F464" s="42"/>
      <c r="G464" s="42"/>
    </row>
    <row r="465" spans="5:7">
      <c r="E465" s="42"/>
      <c r="F465" s="42"/>
      <c r="G465" s="42"/>
    </row>
    <row r="466" spans="5:7">
      <c r="E466" s="42"/>
      <c r="F466" s="42"/>
      <c r="G466" s="42"/>
    </row>
    <row r="467" spans="5:7">
      <c r="E467" s="42"/>
      <c r="F467" s="42"/>
      <c r="G467" s="42"/>
    </row>
  </sheetData>
  <mergeCells count="8">
    <mergeCell ref="A7:G7"/>
    <mergeCell ref="A8:G8"/>
    <mergeCell ref="A1:G1"/>
    <mergeCell ref="A2:G2"/>
    <mergeCell ref="A3:G3"/>
    <mergeCell ref="A4:G4"/>
    <mergeCell ref="A5:G5"/>
    <mergeCell ref="A6:D6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 2020</vt:lpstr>
      <vt:lpstr>'программы 2020'!_GoBack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2019-11-16T10:47:12Z</dcterms:modified>
</cp:coreProperties>
</file>