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<sst xmlns="http://schemas.openxmlformats.org/spreadsheetml/2006/main" count="133" uniqueCount="132">
  <si>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</si>
  <si>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</si>
  <si>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</si>
  <si>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</si>
  <si>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</si>
  <si>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</si>
  <si>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</si>
  <si>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</si>
  <si>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</si>
  <si>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</si>
  <si>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</si>
  <si>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</si>
  <si>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</si>
  <si>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</si>
  <si>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</si>
  <si>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</si>
  <si>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</si>
  <si>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</si>
  <si>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</si>
  <si>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</si>
  <si>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</si>
  <si>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</si>
  <si>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</si>
  <si>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</si>
  <si>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</si>
  <si>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</si>
  <si>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</si>
  <si>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</si>
  <si>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</si>
  <si>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</si>
  <si>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</si>
  <si>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</si>
  <si>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</si>
  <si>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</si>
  <si>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</si>
  <si>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</si>
  <si>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</si>
  <si>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</si>
  <si>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</si>
  <si>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2019 год</t>
  </si>
  <si>
    <t>2020 год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</si>
  <si>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</si>
  <si>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</si>
  <si>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ПОСЕЛЕНИЯ НА 2019 ГОД И НА ПЛАНОВЫЙ ПЕРИОД 2020 И 2021 ГОДОВ</t>
  </si>
  <si>
    <t>2021 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</si>
  <si>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</si>
  <si>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</si>
  <si>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</si>
  <si>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</si>
  <si>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</si>
  <si>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</si>
  <si>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
</t>
  </si>
  <si>
    <t>1 00 00000 00 0000 000</t>
  </si>
  <si>
    <t>1 01 00000 00 0000 000</t>
  </si>
  <si>
    <t>1 01 02000 01 0000 110</t>
  </si>
  <si>
    <t>1 01 02010 01 0000 110</t>
  </si>
  <si>
    <t>1 01 02020 01 0000 110</t>
  </si>
  <si>
    <t>1 03 00000 00 0000 000</t>
  </si>
  <si>
    <t>1 03 02000 01 0000 110</t>
  </si>
  <si>
    <t xml:space="preserve">1 03 02231 01 0000 110 </t>
  </si>
  <si>
    <t xml:space="preserve">1 03 02232 01 0000 110 </t>
  </si>
  <si>
    <t xml:space="preserve">1 03 02241 01 0000 110 </t>
  </si>
  <si>
    <t xml:space="preserve">1 03 02242 01 0000 110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</si>
  <si>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</si>
  <si>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1 03 02251 01 0000 110 </t>
  </si>
  <si>
    <t xml:space="preserve">1 03 02252 01 0000 110 </t>
  </si>
  <si>
    <t xml:space="preserve">1 03 02261 01 0000 110 </t>
  </si>
  <si>
    <t xml:space="preserve">1 03 02262 01 0000 110 </t>
  </si>
  <si>
    <t>1 05 00000 00 0000 000</t>
  </si>
  <si>
    <t xml:space="preserve">1 05 03000 01 0000 110 </t>
  </si>
  <si>
    <t xml:space="preserve">1 05 03010 01 0000 110 </t>
  </si>
  <si>
    <t xml:space="preserve">1 06 00000 00 0000 000 </t>
  </si>
  <si>
    <t>1 06 01000 00 0000 110</t>
  </si>
  <si>
    <t>1 06 01030 13 0000 110</t>
  </si>
  <si>
    <t>1 06 06000 00 0000 110</t>
  </si>
  <si>
    <t>1 06 06030 00 0000 110</t>
  </si>
  <si>
    <t>1 06 06033 13 0000 110</t>
  </si>
  <si>
    <t xml:space="preserve">1 06 06040 00 0000 110 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</si>
  <si>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</si>
  <si>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</si>
  <si>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</si>
  <si>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</si>
  <si>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</si>
  <si>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</si>
  <si>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</si>
  <si>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114 00000 00 0000 000</t>
  </si>
  <si>
    <t>1 14 06000 00 0000 430</t>
  </si>
  <si>
    <t>1 14 06010 00 0000 430</t>
  </si>
  <si>
    <t>1 14 06013 13 0000 430</t>
  </si>
  <si>
    <t>2 00 00000 00 0000 000</t>
  </si>
  <si>
    <t>2 02 00000 00 0000 000</t>
  </si>
  <si>
    <t>2 02 20000 00 0000 150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</si>
  <si>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</si>
  <si>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202 20077 00 0000 150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</si>
  <si>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</si>
  <si>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202 20077 13 0000 150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</si>
  <si>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</si>
  <si>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202 20299 00 0000 150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</si>
  <si>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</si>
  <si>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202 20299 13 0000 150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</si>
  <si>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</si>
  <si>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202 20302 00 0000 150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</si>
  <si>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</si>
  <si>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202 20302 13 0000 150</t>
  </si>
  <si>
    <t>2 02 25555 00 0000 150</t>
  </si>
  <si>
    <t>2 02 25555 13 0000 150</t>
  </si>
  <si>
    <t>2 02 29999 00 0000 150</t>
  </si>
  <si>
    <t>2 02 29999 13 0000 150</t>
  </si>
  <si>
    <t xml:space="preserve">Иные межбюджетные трансферты
</t>
  </si>
  <si>
    <t>2 02 40000 00 0000 150</t>
  </si>
  <si>
    <t xml:space="preserve">Прочие межбюджетные трансферты, передаваемые бюджетам
</t>
  </si>
  <si>
    <t>2 02 49999 00 0000 150</t>
  </si>
  <si>
    <t xml:space="preserve">Прочие межбюджетные трансферты, передаваемые бюджетам городских поселений
</t>
  </si>
  <si>
    <t>2 02 49999 13 0000 150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</si>
  <si>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</si>
  <si>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</si>
  <si>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</si>
  <si>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1 14 0630 00 00000 430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</si>
  <si>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</si>
  <si>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1 14 0631 00 00000 430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</si>
  <si>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</si>
  <si>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</si>
  <si>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</si>
  <si>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</si>
  <si>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</si>
  <si>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</si>
  <si>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</si>
  <si>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</si>
  <si>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</si>
  <si>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202 25299 00 0000 150</t>
  </si>
  <si>
    <t xml:space="preserve">Субсидии бюджетам городских поселений на обустройство и восстановление воинских захоронений, находящихся в государственной собственности
</t>
  </si>
  <si>
    <t>202 25299 13 0000 150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</si>
</sst>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wrapText="1"/>
    </xf>
    <xf numFmtId="4" fontId="48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3">
      <selection activeCell="I14" sqref="I14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">
      <c r="A1" s="1"/>
      <c r="B1" s="1"/>
      <c r="C1" s="1"/>
      <c r="D1" s="1"/>
      <c r="E1" s="2"/>
    </row>
    <row r="2" spans="1:5" ht="15.75">
      <c r="A2" s="37" t="s">
        <v>38</v>
      </c>
      <c r="B2" s="37"/>
      <c r="C2" s="37"/>
      <c r="D2" s="37"/>
      <c r="E2" s="37"/>
    </row>
    <row r="3" spans="1:5" ht="15.75">
      <c r="A3" s="37" t="s">
        <v>43</v>
      </c>
      <c r="B3" s="37"/>
      <c r="C3" s="37"/>
      <c r="D3" s="37"/>
      <c r="E3" s="37"/>
    </row>
    <row r="4" spans="1:5" ht="15">
      <c r="A4" s="8"/>
      <c r="B4" s="8"/>
      <c r="C4" s="8"/>
      <c r="D4" s="8"/>
      <c r="E4" s="9" t="s">
        <v>14</v>
      </c>
    </row>
    <row r="5" spans="1:5" ht="15" customHeight="1">
      <c r="A5" s="35" t="s">
        <v>0</v>
      </c>
      <c r="B5" s="35" t="s">
        <v>37</v>
      </c>
      <c r="C5" s="35" t="s">
        <v>39</v>
      </c>
      <c r="D5" s="35" t="s">
        <v>40</v>
      </c>
      <c r="E5" s="35" t="s">
        <v>44</v>
      </c>
    </row>
    <row r="6" spans="1:9" ht="18" customHeight="1">
      <c r="A6" s="36"/>
      <c r="B6" s="36"/>
      <c r="C6" s="36"/>
      <c r="D6" s="36"/>
      <c r="E6" s="36"/>
      <c r="I6" s="6"/>
    </row>
    <row r="7" spans="1:5" ht="14.25">
      <c r="A7" s="4">
        <v>1</v>
      </c>
      <c r="B7" s="3">
        <v>2</v>
      </c>
      <c r="C7" s="3">
        <v>3</v>
      </c>
      <c r="D7" s="3">
        <v>4</v>
      </c>
      <c r="E7" s="5">
        <v>5</v>
      </c>
    </row>
    <row r="8" spans="1:5" ht="18" customHeight="1">
      <c r="A8" s="12" t="s">
        <v>10</v>
      </c>
      <c r="B8" s="5"/>
      <c r="C8" s="7">
        <f>C9+C54</f>
        <v>152095567.07</v>
      </c>
      <c r="D8" s="7">
        <f>D9+D54</f>
        <v>45633800</v>
      </c>
      <c r="E8" s="7">
        <f>E9+E54</f>
        <v>49191900</v>
      </c>
    </row>
    <row r="9" spans="1:5" ht="21" customHeight="1">
      <c r="A9" s="13" t="s">
        <v>6</v>
      </c>
      <c r="B9" s="5" t="s">
        <v>52</v>
      </c>
      <c r="C9" s="7">
        <f>C11+C16+C26+C29+C38+C44+C51</f>
        <v>36067670</v>
      </c>
      <c r="D9" s="7">
        <f>D11+D16+D26+D29+D38+D44+D51</f>
        <v>43628800</v>
      </c>
      <c r="E9" s="7">
        <f>E11+E16+E26+E29+E38+E44+E51</f>
        <v>47186900</v>
      </c>
    </row>
    <row r="10" spans="1:5" ht="14.25">
      <c r="A10" s="14" t="s">
        <v>15</v>
      </c>
      <c r="B10" s="5"/>
      <c r="C10" s="7">
        <f>C11+C16+C26+C29</f>
        <v>33570270</v>
      </c>
      <c r="D10" s="7">
        <f>D11+D16+D26+D29</f>
        <v>40940800</v>
      </c>
      <c r="E10" s="7">
        <f>E11+E16+E26+E29</f>
        <v>44513900</v>
      </c>
    </row>
    <row r="11" spans="1:5" ht="14.25">
      <c r="A11" s="14" t="s">
        <v>7</v>
      </c>
      <c r="B11" s="5" t="s">
        <v>53</v>
      </c>
      <c r="C11" s="7">
        <f>C12</f>
        <v>17419470</v>
      </c>
      <c r="D11" s="7">
        <f>D12</f>
        <v>21700000</v>
      </c>
      <c r="E11" s="7">
        <f>E12</f>
        <v>22300000</v>
      </c>
    </row>
    <row r="12" spans="1:5" ht="14.25">
      <c r="A12" s="15" t="s">
        <v>1</v>
      </c>
      <c r="B12" s="16" t="s">
        <v>54</v>
      </c>
      <c r="C12" s="7">
        <f>C13+C14+C15</f>
        <v>17419470</v>
      </c>
      <c r="D12" s="7">
        <f>D13+D14+D15</f>
        <v>21700000</v>
      </c>
      <c r="E12" s="7">
        <f>E13+E14+E15</f>
        <v>22300000</v>
      </c>
    </row>
    <row r="13" spans="1:5" ht="78">
      <c r="A13" s="17" t="s">
        <v>8</v>
      </c>
      <c r="B13" s="18" t="s">
        <v>55</v>
      </c>
      <c r="C13" s="19">
        <v>17330770</v>
      </c>
      <c r="D13" s="19">
        <v>21658000</v>
      </c>
      <c r="E13" s="19">
        <v>22257000</v>
      </c>
    </row>
    <row r="14" spans="1:5" ht="120">
      <c r="A14" s="17" t="s">
        <v>9</v>
      </c>
      <c r="B14" s="18" t="s">
        <v>56</v>
      </c>
      <c r="C14" s="19">
        <v>37000</v>
      </c>
      <c r="D14" s="19">
        <v>42000</v>
      </c>
      <c r="E14" s="19">
        <v>43000</v>
      </c>
    </row>
    <row r="15" spans="1:5" ht="45">
      <c r="A15" s="17" t="s">
        <v>114</v>
      </c>
      <c r="B15" s="18" t="s">
        <v>115</v>
      </c>
      <c r="C15" s="19">
        <v>51700</v>
      </c>
      <c r="D15" s="19">
        <v>0</v>
      </c>
      <c r="E15" s="19">
        <v>0</v>
      </c>
    </row>
    <row r="16" spans="1:5" ht="42.75">
      <c r="A16" s="20" t="s">
        <v>32</v>
      </c>
      <c r="B16" s="5" t="s">
        <v>57</v>
      </c>
      <c r="C16" s="21">
        <f>C17</f>
        <v>4392800</v>
      </c>
      <c r="D16" s="21">
        <f>D17</f>
        <v>7621800</v>
      </c>
      <c r="E16" s="21">
        <f>E17</f>
        <v>10644900</v>
      </c>
    </row>
    <row r="17" spans="1:5" ht="42.75">
      <c r="A17" s="20" t="s">
        <v>13</v>
      </c>
      <c r="B17" s="5" t="s">
        <v>58</v>
      </c>
      <c r="C17" s="21">
        <f>C18+C20+C24+C22+C19+C21+C23+C25</f>
        <v>4392800</v>
      </c>
      <c r="D17" s="21">
        <f>D18+D20+D24+D22+D19+D21+D23+D25</f>
        <v>7621800</v>
      </c>
      <c r="E17" s="21">
        <f>E18+E20+E24+E22+E19+E21+E23+E25</f>
        <v>10644900</v>
      </c>
    </row>
    <row r="18" spans="1:5" ht="123" customHeight="1">
      <c r="A18" s="17" t="s">
        <v>45</v>
      </c>
      <c r="B18" s="18" t="s">
        <v>59</v>
      </c>
      <c r="C18" s="19">
        <v>1592950</v>
      </c>
      <c r="D18" s="19">
        <v>1636000</v>
      </c>
      <c r="E18" s="19">
        <v>1735900</v>
      </c>
    </row>
    <row r="19" spans="1:5" ht="123" customHeight="1">
      <c r="A19" s="17" t="s">
        <v>46</v>
      </c>
      <c r="B19" s="18" t="s">
        <v>60</v>
      </c>
      <c r="C19" s="19">
        <v>0</v>
      </c>
      <c r="D19" s="19">
        <v>1125900</v>
      </c>
      <c r="E19" s="19">
        <v>2113900</v>
      </c>
    </row>
    <row r="20" spans="1:5" ht="139.5" customHeight="1">
      <c r="A20" s="17" t="s">
        <v>47</v>
      </c>
      <c r="B20" s="18" t="s">
        <v>61</v>
      </c>
      <c r="C20" s="19">
        <v>11160</v>
      </c>
      <c r="D20" s="19">
        <v>10800</v>
      </c>
      <c r="E20" s="19">
        <v>11100</v>
      </c>
    </row>
    <row r="21" spans="1:5" ht="147.75" customHeight="1">
      <c r="A21" s="17" t="s">
        <v>48</v>
      </c>
      <c r="B21" s="18" t="s">
        <v>62</v>
      </c>
      <c r="C21" s="19">
        <v>0</v>
      </c>
      <c r="D21" s="19">
        <v>7400</v>
      </c>
      <c r="E21" s="19">
        <v>13500</v>
      </c>
    </row>
    <row r="22" spans="1:5" ht="241.5" customHeight="1">
      <c r="A22" s="17" t="s">
        <v>63</v>
      </c>
      <c r="B22" s="18" t="s">
        <v>64</v>
      </c>
      <c r="C22" s="19">
        <v>3084900</v>
      </c>
      <c r="D22" s="19">
        <v>3172300</v>
      </c>
      <c r="E22" s="19">
        <v>3367300</v>
      </c>
    </row>
    <row r="23" spans="1:5" ht="123" customHeight="1">
      <c r="A23" s="17" t="s">
        <v>49</v>
      </c>
      <c r="B23" s="18" t="s">
        <v>65</v>
      </c>
      <c r="C23" s="19">
        <v>0</v>
      </c>
      <c r="D23" s="19">
        <v>2183100</v>
      </c>
      <c r="E23" s="19">
        <v>4100300</v>
      </c>
    </row>
    <row r="24" spans="1:5" ht="120.75" customHeight="1">
      <c r="A24" s="17" t="s">
        <v>50</v>
      </c>
      <c r="B24" s="18" t="s">
        <v>66</v>
      </c>
      <c r="C24" s="19">
        <v>-296210</v>
      </c>
      <c r="D24" s="19">
        <v>-304300</v>
      </c>
      <c r="E24" s="19">
        <v>-314300</v>
      </c>
    </row>
    <row r="25" spans="1:5" ht="123.75" customHeight="1">
      <c r="A25" s="22" t="s">
        <v>51</v>
      </c>
      <c r="B25" s="18" t="s">
        <v>67</v>
      </c>
      <c r="C25" s="19">
        <v>0</v>
      </c>
      <c r="D25" s="19">
        <v>-209400</v>
      </c>
      <c r="E25" s="19">
        <v>-382800</v>
      </c>
    </row>
    <row r="26" spans="1:5" ht="14.25">
      <c r="A26" s="20" t="s">
        <v>33</v>
      </c>
      <c r="B26" s="23" t="s">
        <v>68</v>
      </c>
      <c r="C26" s="21">
        <f aca="true" t="shared" si="0" ref="C26:E27">C27</f>
        <v>8000</v>
      </c>
      <c r="D26" s="21">
        <f t="shared" si="0"/>
        <v>1000</v>
      </c>
      <c r="E26" s="21">
        <f t="shared" si="0"/>
        <v>1000</v>
      </c>
    </row>
    <row r="27" spans="1:5" ht="14.25">
      <c r="A27" s="15" t="s">
        <v>2</v>
      </c>
      <c r="B27" s="5" t="s">
        <v>69</v>
      </c>
      <c r="C27" s="21">
        <f t="shared" si="0"/>
        <v>8000</v>
      </c>
      <c r="D27" s="21">
        <f t="shared" si="0"/>
        <v>1000</v>
      </c>
      <c r="E27" s="21">
        <f t="shared" si="0"/>
        <v>1000</v>
      </c>
    </row>
    <row r="28" spans="1:5" ht="15">
      <c r="A28" s="17" t="s">
        <v>2</v>
      </c>
      <c r="B28" s="18" t="s">
        <v>70</v>
      </c>
      <c r="C28" s="19">
        <v>8000</v>
      </c>
      <c r="D28" s="19">
        <v>1000</v>
      </c>
      <c r="E28" s="19">
        <v>1000</v>
      </c>
    </row>
    <row r="29" spans="1:5" ht="14.25">
      <c r="A29" s="15" t="s">
        <v>34</v>
      </c>
      <c r="B29" s="5" t="s">
        <v>71</v>
      </c>
      <c r="C29" s="21">
        <f>C30+C32</f>
        <v>11750000</v>
      </c>
      <c r="D29" s="21">
        <f>D30+D32</f>
        <v>11618000</v>
      </c>
      <c r="E29" s="21">
        <f>E30+E32</f>
        <v>11568000</v>
      </c>
    </row>
    <row r="30" spans="1:5" ht="14.25">
      <c r="A30" s="15" t="s">
        <v>3</v>
      </c>
      <c r="B30" s="5" t="s">
        <v>72</v>
      </c>
      <c r="C30" s="21">
        <f>C31</f>
        <v>2400000</v>
      </c>
      <c r="D30" s="21">
        <f>D31</f>
        <v>2618000</v>
      </c>
      <c r="E30" s="21">
        <f>E31</f>
        <v>2668000</v>
      </c>
    </row>
    <row r="31" spans="1:5" ht="45">
      <c r="A31" s="17" t="s">
        <v>17</v>
      </c>
      <c r="B31" s="18" t="s">
        <v>73</v>
      </c>
      <c r="C31" s="19">
        <v>2400000</v>
      </c>
      <c r="D31" s="19">
        <v>2618000</v>
      </c>
      <c r="E31" s="19">
        <v>2668000</v>
      </c>
    </row>
    <row r="32" spans="1:5" ht="14.25">
      <c r="A32" s="15" t="s">
        <v>4</v>
      </c>
      <c r="B32" s="5" t="s">
        <v>74</v>
      </c>
      <c r="C32" s="21">
        <f>C33+C35</f>
        <v>9350000</v>
      </c>
      <c r="D32" s="21">
        <f>D33+D35</f>
        <v>9000000</v>
      </c>
      <c r="E32" s="21">
        <f>E33+E35</f>
        <v>8900000</v>
      </c>
    </row>
    <row r="33" spans="1:5" ht="14.25">
      <c r="A33" s="24" t="s">
        <v>18</v>
      </c>
      <c r="B33" s="5" t="s">
        <v>75</v>
      </c>
      <c r="C33" s="21">
        <f>C34</f>
        <v>3500000</v>
      </c>
      <c r="D33" s="21">
        <f>D34</f>
        <v>3400000</v>
      </c>
      <c r="E33" s="21">
        <f>E34</f>
        <v>3365000</v>
      </c>
    </row>
    <row r="34" spans="1:5" ht="31.5" customHeight="1">
      <c r="A34" s="25" t="s">
        <v>19</v>
      </c>
      <c r="B34" s="26" t="s">
        <v>76</v>
      </c>
      <c r="C34" s="19">
        <v>3500000</v>
      </c>
      <c r="D34" s="19">
        <v>3400000</v>
      </c>
      <c r="E34" s="19">
        <v>3365000</v>
      </c>
    </row>
    <row r="35" spans="1:5" ht="14.25">
      <c r="A35" s="15" t="s">
        <v>20</v>
      </c>
      <c r="B35" s="27" t="s">
        <v>77</v>
      </c>
      <c r="C35" s="21">
        <f>C36</f>
        <v>5850000</v>
      </c>
      <c r="D35" s="21">
        <f>D36</f>
        <v>5600000</v>
      </c>
      <c r="E35" s="21">
        <f>E36</f>
        <v>5535000</v>
      </c>
    </row>
    <row r="36" spans="1:5" ht="45">
      <c r="A36" s="17" t="s">
        <v>21</v>
      </c>
      <c r="B36" s="26" t="s">
        <v>78</v>
      </c>
      <c r="C36" s="19">
        <v>5850000</v>
      </c>
      <c r="D36" s="19">
        <v>5600000</v>
      </c>
      <c r="E36" s="19">
        <v>5535000</v>
      </c>
    </row>
    <row r="37" spans="1:5" ht="15">
      <c r="A37" s="15" t="s">
        <v>16</v>
      </c>
      <c r="B37" s="26"/>
      <c r="C37" s="21">
        <f>C38+C44+C51</f>
        <v>2497400</v>
      </c>
      <c r="D37" s="21">
        <f>D38+D44+D51</f>
        <v>2688000</v>
      </c>
      <c r="E37" s="21">
        <f>E38+E44+E51</f>
        <v>2673000</v>
      </c>
    </row>
    <row r="38" spans="1:5" ht="44.25" customHeight="1">
      <c r="A38" s="15" t="s">
        <v>35</v>
      </c>
      <c r="B38" s="5" t="s">
        <v>79</v>
      </c>
      <c r="C38" s="21">
        <f>C39</f>
        <v>2007100</v>
      </c>
      <c r="D38" s="21">
        <f>D39</f>
        <v>2138000</v>
      </c>
      <c r="E38" s="21">
        <f>E39</f>
        <v>2183000</v>
      </c>
    </row>
    <row r="39" spans="1:5" ht="99.75">
      <c r="A39" s="15" t="s">
        <v>11</v>
      </c>
      <c r="B39" s="5" t="s">
        <v>80</v>
      </c>
      <c r="C39" s="21">
        <f>C40+C42</f>
        <v>2007100</v>
      </c>
      <c r="D39" s="21">
        <f>D40+D42</f>
        <v>2138000</v>
      </c>
      <c r="E39" s="21">
        <f>E40+E42</f>
        <v>2183000</v>
      </c>
    </row>
    <row r="40" spans="1:5" ht="71.25">
      <c r="A40" s="15" t="s">
        <v>5</v>
      </c>
      <c r="B40" s="5" t="s">
        <v>81</v>
      </c>
      <c r="C40" s="21">
        <f>C41</f>
        <v>1720000</v>
      </c>
      <c r="D40" s="21">
        <f>D41</f>
        <v>1920000</v>
      </c>
      <c r="E40" s="21">
        <f>E41</f>
        <v>1965000</v>
      </c>
    </row>
    <row r="41" spans="1:5" ht="90">
      <c r="A41" s="17" t="s">
        <v>22</v>
      </c>
      <c r="B41" s="18" t="s">
        <v>82</v>
      </c>
      <c r="C41" s="19">
        <v>1720000</v>
      </c>
      <c r="D41" s="19">
        <v>1920000</v>
      </c>
      <c r="E41" s="19">
        <v>1965000</v>
      </c>
    </row>
    <row r="42" spans="1:5" ht="88.5" customHeight="1">
      <c r="A42" s="15" t="s">
        <v>12</v>
      </c>
      <c r="B42" s="5" t="s">
        <v>83</v>
      </c>
      <c r="C42" s="21">
        <f>C43</f>
        <v>287100</v>
      </c>
      <c r="D42" s="21">
        <f>D43</f>
        <v>218000</v>
      </c>
      <c r="E42" s="21">
        <f>E43</f>
        <v>218000</v>
      </c>
    </row>
    <row r="43" spans="1:5" ht="75">
      <c r="A43" s="17" t="s">
        <v>23</v>
      </c>
      <c r="B43" s="18" t="s">
        <v>84</v>
      </c>
      <c r="C43" s="19">
        <v>287100</v>
      </c>
      <c r="D43" s="19">
        <v>218000</v>
      </c>
      <c r="E43" s="19">
        <v>218000</v>
      </c>
    </row>
    <row r="44" spans="1:5" ht="28.5">
      <c r="A44" s="24" t="s">
        <v>36</v>
      </c>
      <c r="B44" s="5" t="s">
        <v>85</v>
      </c>
      <c r="C44" s="28">
        <f>C45+C48</f>
        <v>394400</v>
      </c>
      <c r="D44" s="28">
        <f>D45+D48</f>
        <v>550000</v>
      </c>
      <c r="E44" s="28">
        <f>E45+E48</f>
        <v>490000</v>
      </c>
    </row>
    <row r="45" spans="1:5" ht="42.75">
      <c r="A45" s="15" t="s">
        <v>24</v>
      </c>
      <c r="B45" s="5" t="s">
        <v>86</v>
      </c>
      <c r="C45" s="21">
        <f aca="true" t="shared" si="1" ref="C45:E46">C46</f>
        <v>340000</v>
      </c>
      <c r="D45" s="21">
        <f t="shared" si="1"/>
        <v>550000</v>
      </c>
      <c r="E45" s="21">
        <f t="shared" si="1"/>
        <v>490000</v>
      </c>
    </row>
    <row r="46" spans="1:5" ht="42.75">
      <c r="A46" s="15" t="s">
        <v>25</v>
      </c>
      <c r="B46" s="5" t="s">
        <v>87</v>
      </c>
      <c r="C46" s="21">
        <f t="shared" si="1"/>
        <v>340000</v>
      </c>
      <c r="D46" s="21">
        <f t="shared" si="1"/>
        <v>550000</v>
      </c>
      <c r="E46" s="21">
        <f t="shared" si="1"/>
        <v>490000</v>
      </c>
    </row>
    <row r="47" spans="1:5" ht="60">
      <c r="A47" s="17" t="s">
        <v>26</v>
      </c>
      <c r="B47" s="18" t="s">
        <v>88</v>
      </c>
      <c r="C47" s="19">
        <v>340000</v>
      </c>
      <c r="D47" s="19">
        <v>550000</v>
      </c>
      <c r="E47" s="19">
        <v>490000</v>
      </c>
    </row>
    <row r="48" spans="1:5" ht="85.5">
      <c r="A48" s="15" t="s">
        <v>116</v>
      </c>
      <c r="B48" s="5" t="s">
        <v>117</v>
      </c>
      <c r="C48" s="21">
        <f aca="true" t="shared" si="2" ref="C48:E49">C49</f>
        <v>54400</v>
      </c>
      <c r="D48" s="21">
        <f t="shared" si="2"/>
        <v>0</v>
      </c>
      <c r="E48" s="21">
        <f t="shared" si="2"/>
        <v>0</v>
      </c>
    </row>
    <row r="49" spans="1:5" ht="85.5">
      <c r="A49" s="15" t="s">
        <v>118</v>
      </c>
      <c r="B49" s="5" t="s">
        <v>119</v>
      </c>
      <c r="C49" s="21">
        <f t="shared" si="2"/>
        <v>54400</v>
      </c>
      <c r="D49" s="21">
        <f t="shared" si="2"/>
        <v>0</v>
      </c>
      <c r="E49" s="21">
        <f t="shared" si="2"/>
        <v>0</v>
      </c>
    </row>
    <row r="50" spans="1:5" ht="90">
      <c r="A50" s="17" t="s">
        <v>120</v>
      </c>
      <c r="B50" s="18" t="s">
        <v>121</v>
      </c>
      <c r="C50" s="19">
        <v>54400</v>
      </c>
      <c r="D50" s="19">
        <v>0</v>
      </c>
      <c r="E50" s="19">
        <v>0</v>
      </c>
    </row>
    <row r="51" spans="1:5" ht="17.25" customHeight="1">
      <c r="A51" s="15" t="s">
        <v>122</v>
      </c>
      <c r="B51" s="5" t="s">
        <v>123</v>
      </c>
      <c r="C51" s="21">
        <f aca="true" t="shared" si="3" ref="C51:E52">C52</f>
        <v>95900</v>
      </c>
      <c r="D51" s="21">
        <f t="shared" si="3"/>
        <v>0</v>
      </c>
      <c r="E51" s="21">
        <f t="shared" si="3"/>
        <v>0</v>
      </c>
    </row>
    <row r="52" spans="1:5" ht="28.5">
      <c r="A52" s="15" t="s">
        <v>124</v>
      </c>
      <c r="B52" s="5" t="s">
        <v>125</v>
      </c>
      <c r="C52" s="21">
        <f t="shared" si="3"/>
        <v>95900</v>
      </c>
      <c r="D52" s="21">
        <f t="shared" si="3"/>
        <v>0</v>
      </c>
      <c r="E52" s="21">
        <f t="shared" si="3"/>
        <v>0</v>
      </c>
    </row>
    <row r="53" spans="1:5" ht="45">
      <c r="A53" s="17" t="s">
        <v>126</v>
      </c>
      <c r="B53" s="18" t="s">
        <v>127</v>
      </c>
      <c r="C53" s="19">
        <v>95900</v>
      </c>
      <c r="D53" s="19">
        <v>0</v>
      </c>
      <c r="E53" s="19">
        <v>0</v>
      </c>
    </row>
    <row r="54" spans="1:5" ht="14.25">
      <c r="A54" s="15" t="s">
        <v>28</v>
      </c>
      <c r="B54" s="5" t="s">
        <v>89</v>
      </c>
      <c r="C54" s="21">
        <f>C55</f>
        <v>116027897.07</v>
      </c>
      <c r="D54" s="21">
        <f>D55</f>
        <v>2005000</v>
      </c>
      <c r="E54" s="21">
        <f>E55</f>
        <v>2005000</v>
      </c>
    </row>
    <row r="55" spans="1:5" ht="42.75">
      <c r="A55" s="15" t="s">
        <v>29</v>
      </c>
      <c r="B55" s="5" t="s">
        <v>90</v>
      </c>
      <c r="C55" s="21">
        <f>C56+C69</f>
        <v>116027897.07</v>
      </c>
      <c r="D55" s="21">
        <f>D56+D69</f>
        <v>2005000</v>
      </c>
      <c r="E55" s="21">
        <f>E56+E69</f>
        <v>2005000</v>
      </c>
    </row>
    <row r="56" spans="1:5" ht="28.5">
      <c r="A56" s="15" t="s">
        <v>30</v>
      </c>
      <c r="B56" s="5" t="s">
        <v>91</v>
      </c>
      <c r="C56" s="21">
        <f>C67+C65+C57+C59+C61+C63</f>
        <v>115866603.85</v>
      </c>
      <c r="D56" s="21">
        <f>D67+D65+D57+D59+D61+D63</f>
        <v>2005000</v>
      </c>
      <c r="E56" s="21">
        <f>E67+E65+E57+E59+E61+E63</f>
        <v>2005000</v>
      </c>
    </row>
    <row r="57" spans="1:5" ht="42.75">
      <c r="A57" s="15" t="s">
        <v>92</v>
      </c>
      <c r="B57" s="5" t="s">
        <v>93</v>
      </c>
      <c r="C57" s="21">
        <f>C58</f>
        <v>195896.19</v>
      </c>
      <c r="D57" s="21">
        <f>D58</f>
        <v>0</v>
      </c>
      <c r="E57" s="21">
        <f>E58</f>
        <v>0</v>
      </c>
    </row>
    <row r="58" spans="1:5" ht="45">
      <c r="A58" s="11" t="s">
        <v>94</v>
      </c>
      <c r="B58" s="5" t="s">
        <v>95</v>
      </c>
      <c r="C58" s="21">
        <v>195896.19</v>
      </c>
      <c r="D58" s="21">
        <v>0</v>
      </c>
      <c r="E58" s="21">
        <v>0</v>
      </c>
    </row>
    <row r="59" spans="1:5" ht="131.25" customHeight="1">
      <c r="A59" s="15" t="s">
        <v>96</v>
      </c>
      <c r="B59" s="5" t="s">
        <v>97</v>
      </c>
      <c r="C59" s="21">
        <f>C60</f>
        <v>93618895.83</v>
      </c>
      <c r="D59" s="21">
        <f>D60</f>
        <v>0</v>
      </c>
      <c r="E59" s="21">
        <f>E60</f>
        <v>0</v>
      </c>
    </row>
    <row r="60" spans="1:5" ht="118.5" customHeight="1">
      <c r="A60" s="11" t="s">
        <v>98</v>
      </c>
      <c r="B60" s="18" t="s">
        <v>99</v>
      </c>
      <c r="C60" s="19">
        <v>93618895.83</v>
      </c>
      <c r="D60" s="19">
        <v>0</v>
      </c>
      <c r="E60" s="19">
        <v>0</v>
      </c>
    </row>
    <row r="61" spans="1:5" ht="102" customHeight="1">
      <c r="A61" s="15" t="s">
        <v>100</v>
      </c>
      <c r="B61" s="5" t="s">
        <v>101</v>
      </c>
      <c r="C61" s="21">
        <f>C62</f>
        <v>3614286.83</v>
      </c>
      <c r="D61" s="21">
        <f>D62</f>
        <v>0</v>
      </c>
      <c r="E61" s="21">
        <f>E62</f>
        <v>0</v>
      </c>
    </row>
    <row r="62" spans="1:5" ht="94.5" customHeight="1">
      <c r="A62" s="11" t="s">
        <v>102</v>
      </c>
      <c r="B62" s="18" t="s">
        <v>103</v>
      </c>
      <c r="C62" s="19">
        <v>3614286.83</v>
      </c>
      <c r="D62" s="19">
        <v>0</v>
      </c>
      <c r="E62" s="19">
        <v>0</v>
      </c>
    </row>
    <row r="63" spans="1:5" ht="50.25" customHeight="1">
      <c r="A63" s="29" t="s">
        <v>128</v>
      </c>
      <c r="B63" s="30" t="s">
        <v>129</v>
      </c>
      <c r="C63" s="31">
        <f>C64</f>
        <v>291490</v>
      </c>
      <c r="D63" s="31">
        <f>D64</f>
        <v>0</v>
      </c>
      <c r="E63" s="31">
        <f>E64</f>
        <v>0</v>
      </c>
    </row>
    <row r="64" spans="1:5" ht="48.75" customHeight="1">
      <c r="A64" s="32" t="s">
        <v>130</v>
      </c>
      <c r="B64" s="33" t="s">
        <v>131</v>
      </c>
      <c r="C64" s="34">
        <v>291490</v>
      </c>
      <c r="D64" s="34">
        <v>0</v>
      </c>
      <c r="E64" s="34">
        <v>0</v>
      </c>
    </row>
    <row r="65" spans="1:5" ht="57">
      <c r="A65" s="10" t="s">
        <v>41</v>
      </c>
      <c r="B65" s="30" t="s">
        <v>104</v>
      </c>
      <c r="C65" s="21">
        <f>C66</f>
        <v>3083567</v>
      </c>
      <c r="D65" s="21">
        <f>D66</f>
        <v>0</v>
      </c>
      <c r="E65" s="21">
        <f>E66</f>
        <v>0</v>
      </c>
    </row>
    <row r="66" spans="1:5" ht="60.75" customHeight="1">
      <c r="A66" s="11" t="s">
        <v>42</v>
      </c>
      <c r="B66" s="33" t="s">
        <v>105</v>
      </c>
      <c r="C66" s="19">
        <v>3083567</v>
      </c>
      <c r="D66" s="19">
        <v>0</v>
      </c>
      <c r="E66" s="19">
        <v>0</v>
      </c>
    </row>
    <row r="67" spans="1:5" ht="14.25">
      <c r="A67" s="15" t="s">
        <v>31</v>
      </c>
      <c r="B67" s="5" t="s">
        <v>106</v>
      </c>
      <c r="C67" s="21">
        <f>C68</f>
        <v>15062468</v>
      </c>
      <c r="D67" s="21">
        <f>D68</f>
        <v>2005000</v>
      </c>
      <c r="E67" s="21">
        <f>E68</f>
        <v>2005000</v>
      </c>
    </row>
    <row r="68" spans="1:5" ht="15">
      <c r="A68" s="17" t="s">
        <v>27</v>
      </c>
      <c r="B68" s="18" t="s">
        <v>107</v>
      </c>
      <c r="C68" s="19">
        <v>15062468</v>
      </c>
      <c r="D68" s="19">
        <v>2005000</v>
      </c>
      <c r="E68" s="19">
        <v>2005000</v>
      </c>
    </row>
    <row r="69" spans="1:5" ht="18" customHeight="1">
      <c r="A69" s="15" t="s">
        <v>108</v>
      </c>
      <c r="B69" s="5" t="s">
        <v>109</v>
      </c>
      <c r="C69" s="21">
        <f aca="true" t="shared" si="4" ref="C69:E70">C70</f>
        <v>161293.22</v>
      </c>
      <c r="D69" s="21">
        <f t="shared" si="4"/>
        <v>0</v>
      </c>
      <c r="E69" s="21">
        <f t="shared" si="4"/>
        <v>0</v>
      </c>
    </row>
    <row r="70" spans="1:5" ht="35.25" customHeight="1">
      <c r="A70" s="15" t="s">
        <v>110</v>
      </c>
      <c r="B70" s="5" t="s">
        <v>111</v>
      </c>
      <c r="C70" s="21">
        <f t="shared" si="4"/>
        <v>161293.22</v>
      </c>
      <c r="D70" s="21">
        <f t="shared" si="4"/>
        <v>0</v>
      </c>
      <c r="E70" s="21">
        <f t="shared" si="4"/>
        <v>0</v>
      </c>
    </row>
    <row r="71" spans="1:5" ht="32.25" customHeight="1">
      <c r="A71" s="17" t="s">
        <v>112</v>
      </c>
      <c r="B71" s="18" t="s">
        <v>113</v>
      </c>
      <c r="C71" s="19">
        <v>161293.22</v>
      </c>
      <c r="D71" s="19">
        <v>0</v>
      </c>
      <c r="E71" s="19">
        <v>0</v>
      </c>
    </row>
  </sheetData>
  <sheetProtection/>
  <protectedRanges>
    <protectedRange sqref="A65:A66" name="Диапазон4_22_1"/>
    <protectedRange sqref="B65:B66" name="Диапазон4_37"/>
  </protectedRanges>
  <mergeCells count="7">
    <mergeCell ref="E5:E6"/>
    <mergeCell ref="C5:C6"/>
    <mergeCell ref="D5:D6"/>
    <mergeCell ref="A5:A6"/>
    <mergeCell ref="A3:E3"/>
    <mergeCell ref="B5:B6"/>
    <mergeCell ref="A2:E2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2019-04-08T11:36:03Z</cp:lastPrinted>
  <dcterms:created xsi:type="dcterms:W3CDTF">1996-10-08T23:32:33Z</dcterms:created>
  <dcterms:modified xsi:type="dcterms:W3CDTF">2020-01-10T05:58:14Z</dcterms:modified>
  <cp:category/>
  <cp:version/>
  <cp:contentType/>
  <cp:contentStatus/>
</cp:coreProperties>
</file>