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25" windowWidth="18855" windowHeight="11190" activeTab="8"/>
  </bookViews>
  <sheets>
    <sheet name="без учета счетов бюджета" sheetId="2" r:id="rId1"/>
    <sheet name="Лист1" sheetId="3" r:id="rId2"/>
    <sheet name="Для ТВ" sheetId="4" r:id="rId3"/>
    <sheet name="Лист3" sheetId="5" r:id="rId4"/>
    <sheet name="Пол 2" sheetId="6" r:id="rId5"/>
    <sheet name="Пол 4" sheetId="7" r:id="rId6"/>
    <sheet name="Лист2" sheetId="8" r:id="rId7"/>
    <sheet name="Лист4" sheetId="9" r:id="rId8"/>
    <sheet name="Лист5" sheetId="10" r:id="rId9"/>
  </sheets>
  <definedNames>
    <definedName name="_xlnm.Print_Titles" localSheetId="0">'без учета счетов бюджета'!$6:$7</definedName>
  </definedNames>
  <calcPr calcId="125725"/>
</workbook>
</file>

<file path=xl/calcChain.xml><?xml version="1.0" encoding="utf-8"?>
<calcChain xmlns="http://schemas.openxmlformats.org/spreadsheetml/2006/main">
  <c r="E99" i="6"/>
  <c r="D99"/>
  <c r="C99"/>
  <c r="E98"/>
  <c r="E100" s="1"/>
  <c r="D98"/>
  <c r="D100" s="1"/>
  <c r="C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E99" i="4"/>
  <c r="D99"/>
  <c r="C99"/>
  <c r="E98"/>
  <c r="E100" s="1"/>
  <c r="D98"/>
  <c r="D100" s="1"/>
  <c r="C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98" i="3"/>
  <c r="D99"/>
  <c r="D100" s="1"/>
  <c r="E99"/>
  <c r="C99"/>
  <c r="C100" s="1"/>
  <c r="C104" s="1"/>
  <c r="C105" s="1"/>
  <c r="D98"/>
  <c r="E98"/>
  <c r="C98"/>
  <c r="F94"/>
  <c r="F95"/>
  <c r="F96"/>
  <c r="H38" i="5"/>
  <c r="F91" i="3"/>
  <c r="F86"/>
  <c r="F87"/>
  <c r="F84"/>
  <c r="F83"/>
  <c r="F82"/>
  <c r="F79"/>
  <c r="F80"/>
  <c r="F74"/>
  <c r="F75"/>
  <c r="F97"/>
  <c r="F93"/>
  <c r="F92"/>
  <c r="F90"/>
  <c r="F89"/>
  <c r="F88"/>
  <c r="F85"/>
  <c r="F81"/>
  <c r="F78"/>
  <c r="F77"/>
  <c r="F76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G25" i="5"/>
  <c r="G23"/>
  <c r="G21"/>
  <c r="F99" i="6" l="1"/>
  <c r="C100"/>
  <c r="C100" i="4"/>
  <c r="F100" s="1"/>
  <c r="F99"/>
  <c r="F99" i="3"/>
  <c r="E100"/>
  <c r="F100"/>
  <c r="F100" i="6"/>
  <c r="F98"/>
  <c r="F98" i="4"/>
</calcChain>
</file>

<file path=xl/sharedStrings.xml><?xml version="1.0" encoding="utf-8"?>
<sst xmlns="http://schemas.openxmlformats.org/spreadsheetml/2006/main" count="2013" uniqueCount="587">
  <si>
    <t>комитет финансов Администрации Окуловского муниципального района</t>
  </si>
  <si>
    <t>Исполнение бюджета</t>
  </si>
  <si>
    <t>за период с 01.01.2019г. по 31.12.2019г.</t>
  </si>
  <si>
    <t>Единица измерения: руб.</t>
  </si>
  <si>
    <t>Наименование показателя</t>
  </si>
  <si>
    <t>Ц.ст.</t>
  </si>
  <si>
    <t/>
  </si>
  <si>
    <t>РегКласс</t>
  </si>
  <si>
    <t>Уточненная роспись/план</t>
  </si>
  <si>
    <t>Финансирование</t>
  </si>
  <si>
    <t>Финансирование за</t>
  </si>
  <si>
    <t>Касс. расход</t>
  </si>
  <si>
    <t>Касс. расход за</t>
  </si>
  <si>
    <t>Исполнение лимитов</t>
  </si>
  <si>
    <t xml:space="preserve">    Муниципальная программа "Управление муниципальными финансами в Окуловском муниципальном районе на 2019-2024 годы"</t>
  </si>
  <si>
    <t>0100000000</t>
  </si>
  <si>
    <t xml:space="preserve">      Подпрограмма "Организация и обеспечение осуществления бюджетного процесса, управление муниципальным долгом Окуловского муниципального района"</t>
  </si>
  <si>
    <t>0110000000</t>
  </si>
  <si>
    <t xml:space="preserve">        Процентные платежи по муниципальному долгу</t>
  </si>
  <si>
    <t>0110101090</t>
  </si>
  <si>
    <t xml:space="preserve">        Расходы на обеспечение функций органов местного самоуправления в рамках подпрограммы "Организация и обеспечение осуществления бюджетного процесса, управление муниципальным долгом Окуловского муниципального района"</t>
  </si>
  <si>
    <t>0110401000</t>
  </si>
  <si>
    <t xml:space="preserve">        Возмещение затрат по содержанию штатных единиц, осуществляющих переданные отдельные государственные полномочия области</t>
  </si>
  <si>
    <t>0110470280</t>
  </si>
  <si>
    <t xml:space="preserve">      Подпрограмма "Финансовая поддержка муниципальных образований Окуловского муниципального района"</t>
  </si>
  <si>
    <t>0120000000</t>
  </si>
  <si>
    <t xml:space="preserve">        Выравнивание бюджетной обеспеченности поселений</t>
  </si>
  <si>
    <t>0120170100</t>
  </si>
  <si>
    <t xml:space="preserve">        Осуществление первичного воинского учета на территориях, где отсутствуют военные комиссариаты</t>
  </si>
  <si>
    <t>0120251180</t>
  </si>
  <si>
    <t>0120270280</t>
  </si>
  <si>
    <t xml:space="preserve">        Иные межбюджетные трансферты из бюджета Окуловского муниципального района бюджету Угловского городского поселения на финансирование затрат по разработке межевых планов для объектов инфраструктуры, необходимых для реализации инвестиционных проектов в монопрофильном муниципальном образовании Угловское городское поселение Новгородской области</t>
  </si>
  <si>
    <t>0120281020</t>
  </si>
  <si>
    <t xml:space="preserve">      Подпрограмма "Повышение эффективности бюджетных расходов Окуловского муниципального района"</t>
  </si>
  <si>
    <t>0130000000</t>
  </si>
  <si>
    <t xml:space="preserve">        Реализация прочих мероприятий в рамках подпрограммы "Повышение эффективности бюджетных расходов Окуловского муниципального района"</t>
  </si>
  <si>
    <t>0130301990</t>
  </si>
  <si>
    <t xml:space="preserve">        Реализация прочих мероприятий в рамках подпрограммы "Повышение эффективности бюджетных расходов Окуловского муниципального района на 2014-2021 годы"</t>
  </si>
  <si>
    <t>0130501990</t>
  </si>
  <si>
    <t xml:space="preserve">        Организация дополнительного профессионального образования и участия в семинарах служащих, муниципальных служащих Новгородской области, работников муниципальных учреждений в сфере повышения эффективности бюджетных расходов</t>
  </si>
  <si>
    <t>0130571340</t>
  </si>
  <si>
    <t xml:space="preserve">    Муниципальная программа "Развитие муниципальной службы в Администрации Окуловского муниципального района на 2015-2021 годы"</t>
  </si>
  <si>
    <t>0200000000</t>
  </si>
  <si>
    <t xml:space="preserve">        Реализация прочих мероприятий в рамках муниципальной программы "Развитие муниципальной службы в Администрации Окуловского муниципального района на 2015-2021 годы"</t>
  </si>
  <si>
    <t>0200201990</t>
  </si>
  <si>
    <t xml:space="preserve">        Организация профессионального образования и дополнительного профессионального образования выборных должностных лиц, служащих и муниципальных служащих Новгородской области</t>
  </si>
  <si>
    <t>0200272280</t>
  </si>
  <si>
    <t>02002S2280</t>
  </si>
  <si>
    <t xml:space="preserve">    Муниципальная программа "Развитие архивного дела в Окуловском муниципальном районе на 2016-2020 годы"</t>
  </si>
  <si>
    <t>0400000000</t>
  </si>
  <si>
    <t xml:space="preserve">        Реализация прочих мероприятий в рамках муниципальной программы "Развитие архивного дела в Окуловском муниципальном районе на 2016-2020 годы"</t>
  </si>
  <si>
    <t>0400101990</t>
  </si>
  <si>
    <t xml:space="preserve">    Муниципальная программа "Развитие информационного общества и формирование электронного правительства в Окуловском муниципальном районе на 2014-2021 годы"</t>
  </si>
  <si>
    <t>0500000000</t>
  </si>
  <si>
    <t xml:space="preserve">        Реализация прочих мероприятий в рамках муниципальной программы "Развитие информационного общества и формирование электронного правительства в Окуловском муниципальном районе на 2014-2021 годы"</t>
  </si>
  <si>
    <t>0500201990</t>
  </si>
  <si>
    <t>0500301990</t>
  </si>
  <si>
    <t>0500401990</t>
  </si>
  <si>
    <t>0500501990</t>
  </si>
  <si>
    <t xml:space="preserve">    Муниципальная программа "Профилактика преступлений и иных правонарушений в Окуловском муниципальном районе на 2014-2021 годы"</t>
  </si>
  <si>
    <t>0600000000</t>
  </si>
  <si>
    <t xml:space="preserve">        Реализация прочих мероприятий в рамках муниципальной программы "Профилактика преступлений и иных правонарушений в Окуловском муниципальном районе на 2014-2021 годы"</t>
  </si>
  <si>
    <t>0600499990</t>
  </si>
  <si>
    <t xml:space="preserve">    Муниципальная программа "Развитие сельского хозяйства в Окуловском муниципальном районе на 2014-2021 годы"</t>
  </si>
  <si>
    <t>0800000000</t>
  </si>
  <si>
    <t xml:space="preserve">        Реализация прочих мероприятий в рамках муниципальной программы "Развитие сельского хозяйства в Окуловском муниципальном районе на 2014-2021 годы"</t>
  </si>
  <si>
    <t>0800106990</t>
  </si>
  <si>
    <t xml:space="preserve">    Муниципальная программа "Устойчивое развитие сельских территорий Окуловского муниципального района на 2014-2021 годы"</t>
  </si>
  <si>
    <t>0900000000</t>
  </si>
  <si>
    <t xml:space="preserve">        Разработка проектно-сметной документации газораспределительных сетей в сельской местности</t>
  </si>
  <si>
    <t>0900206950</t>
  </si>
  <si>
    <t xml:space="preserve">        Разработка проекта реконструкции учреждений культурно-досугового типа в сельской местности</t>
  </si>
  <si>
    <t>0900206970</t>
  </si>
  <si>
    <t xml:space="preserve">        Погашение просроченной кредиторской задолженности получателей бюджетных средств и муниципальных бюджетных и автономных учреждений</t>
  </si>
  <si>
    <t>0900278205</t>
  </si>
  <si>
    <t xml:space="preserve">    Муниципальная программа "Развитие системы управления муниципальным имуществом в Окуловском муниципальном районе на 2015-2021 годы"</t>
  </si>
  <si>
    <t>1000000000</t>
  </si>
  <si>
    <t xml:space="preserve">        Реализация прочих мероприятий в рамках муниципальной программы "Развитие системы управления муниципальным имуществом в Окуловском муниципальном районе на 2015-2021 годы"</t>
  </si>
  <si>
    <t>1000101990</t>
  </si>
  <si>
    <t>1000201990</t>
  </si>
  <si>
    <t>1000301990</t>
  </si>
  <si>
    <t xml:space="preserve">        Субсидии на софинансирование расходов муниципальных казенных, бюджетных и автономных учреждений по приобретению коммунальных услуг</t>
  </si>
  <si>
    <t>1000372300</t>
  </si>
  <si>
    <t>1000378205</t>
  </si>
  <si>
    <t xml:space="preserve">        Софинансирование расходов муниципальных учреждений по приобретению коммунальных услуг</t>
  </si>
  <si>
    <t>10003S2300</t>
  </si>
  <si>
    <t>1000406990</t>
  </si>
  <si>
    <t>1000506990</t>
  </si>
  <si>
    <t xml:space="preserve">    Муниципальная программа "Обеспечение экономического развития Окуловского муниципального района на 2015-2021 годы"</t>
  </si>
  <si>
    <t>1100000000</t>
  </si>
  <si>
    <t xml:space="preserve">      Подпрограмма "Повышение инвестиционной привлекательности Окуловского муниципального района"</t>
  </si>
  <si>
    <t>1110000000</t>
  </si>
  <si>
    <t xml:space="preserve">        Реализация прочих мероприятий в рамках подпрограммы "Повышение инвестиционной привлекательности Окуловского муниципального района"</t>
  </si>
  <si>
    <t>1110106990</t>
  </si>
  <si>
    <t xml:space="preserve">        Развитие предпринимательства, привлечение инвестиций и содействие развитию конкуренции в Новгородской области за счет иных межбюджетных трансфертов из областного бюджета по итогам ежегодного рейтинга органов местного самоуправления на 2019 год</t>
  </si>
  <si>
    <t>1110176020</t>
  </si>
  <si>
    <t xml:space="preserve">      Подпрограмма "Развитие торговли в Окуловском муниципальном районе"</t>
  </si>
  <si>
    <t>1120000000</t>
  </si>
  <si>
    <t xml:space="preserve">        Реализация прочих мероприятий в рамках подпрограммы "Развитие торговли в Окуловском муниципальном районе"</t>
  </si>
  <si>
    <t>1120406990</t>
  </si>
  <si>
    <t xml:space="preserve">      Подпрограмма "Развитие малого и среднего предпринимательства в Окуловском муниципальном районе"</t>
  </si>
  <si>
    <t>1130000000</t>
  </si>
  <si>
    <t xml:space="preserve">        Реализация прочих мероприятий по поддержке субьектов малого и среднего предпринимательства в рамках реализации подпрограммы "Развитие малого и среднего предпринимательства в Окуловском муниципальном районе "</t>
  </si>
  <si>
    <t>1130206990</t>
  </si>
  <si>
    <t xml:space="preserve">      Подпрограмма «Развитие малого и среднего предпринимательства в монопрофильном муниципальном образовании Угловское городское поселение»</t>
  </si>
  <si>
    <t>1140000000</t>
  </si>
  <si>
    <t xml:space="preserve">        Субсидии на поддержку субъектов малого и среднего предпринимательства (сверх уровня, предусмотренного Соглашением)</t>
  </si>
  <si>
    <t>1140406960</t>
  </si>
  <si>
    <t xml:space="preserve">        Субсидии на поддержку субъектов малого и среднего предпринимательства в в монопрофильном муниципальном образовании Угловское городское поселение</t>
  </si>
  <si>
    <t>11404L5277</t>
  </si>
  <si>
    <t xml:space="preserve">    Муниципальная программа "Развитие и содержание автомобильных дорог общего пользования местного значения вне границ населенных пунктов в границах Окуловского муниципального района на 2019-2022 годы"</t>
  </si>
  <si>
    <t>1200000000</t>
  </si>
  <si>
    <t xml:space="preserve">        Осуществление дорожной деятельности в отношении автомобильных дорог общего пользования местного значения</t>
  </si>
  <si>
    <t>1200106900</t>
  </si>
  <si>
    <t>1200206900</t>
  </si>
  <si>
    <t xml:space="preserve">        Субсидии бюджетам муниципальных районов на формирование муниципальных дорожных фондов</t>
  </si>
  <si>
    <t>1200271510</t>
  </si>
  <si>
    <t xml:space="preserve">        Софинансирование на формирование муниципальных дорожных фондов в соответствии с Соглашениями</t>
  </si>
  <si>
    <t>12002S1510</t>
  </si>
  <si>
    <t xml:space="preserve">        Субсидии на софинансирование расходов по реализации правовых актов Правительства Новгородской области по вопросам проектирования, строительства, реконструкции, капитального ремонта и ремонта автомобильных дорог общего пользования местного значения</t>
  </si>
  <si>
    <t>1200371530</t>
  </si>
  <si>
    <t xml:space="preserve">        Софинансирование расходов по реализации правовых актов Правительства Новгородской области по вопросам проектирования, строительства, реконструкции, капитального ремонта и ремонта автомобильных дорог общего пользования местного значения</t>
  </si>
  <si>
    <t>12003S1530</t>
  </si>
  <si>
    <t xml:space="preserve">    Муниципальная программа "Развитие образования в Окуловском муниципальном районе на 2014-2021 годы"</t>
  </si>
  <si>
    <t>1400000000</t>
  </si>
  <si>
    <t xml:space="preserve">      Подпрограмма "Развитие дошкольного и общего образования в Окуловском муниципальном районе"</t>
  </si>
  <si>
    <t>1410000000</t>
  </si>
  <si>
    <t xml:space="preserve">        Обеспечение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образования, учебниками и учебными пособиями</t>
  </si>
  <si>
    <t>1410370500</t>
  </si>
  <si>
    <t xml:space="preserve">        Обеспечение доступа к информационно-телекоммуникационной сети "Интернет" муниципальных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</t>
  </si>
  <si>
    <t>1410370570</t>
  </si>
  <si>
    <t xml:space="preserve">        Внедрение целевой модели цифровой образовательной среды в общеобразовательных организациях на 2019 год</t>
  </si>
  <si>
    <t>141E452100</t>
  </si>
  <si>
    <t xml:space="preserve">        Финансовое обеспечение внедрения и функционирования целевой модели цифровой образовательной среды в общеобразовательных муниципальных организациях области</t>
  </si>
  <si>
    <t>141E471380</t>
  </si>
  <si>
    <t xml:space="preserve">      Подпрограмма "Развитие дополнительного образования в Окуловском муниципальном районе"</t>
  </si>
  <si>
    <t>1420000000</t>
  </si>
  <si>
    <t xml:space="preserve">        Реализация прочих мероприятий в рамках подпрограммы "Развитие дополнительного образования в Окуловском муниципальном районе"</t>
  </si>
  <si>
    <t>1420204990</t>
  </si>
  <si>
    <t xml:space="preserve">        Выплата специальных денежных поощрений для лиц, проявивших выдающиеся способности, и иных мер стимулирования обучающихся в муниципальных образовательных организациях</t>
  </si>
  <si>
    <t>1420603290</t>
  </si>
  <si>
    <t>1420604990</t>
  </si>
  <si>
    <t xml:space="preserve">        Организация и проведение закупочных процедур для обеспечения муниципальных нужд по внедрению системы персонифицированного финансирования дополнительного образования детей</t>
  </si>
  <si>
    <t>1420704030</t>
  </si>
  <si>
    <t xml:space="preserve">        Субсидия на обеспечение затрат, связанных с реализацией проекта по обеспечению системы персонифицированного финансирования дополнительного образования детей персонифицированного финансирования дополнительного образования детей</t>
  </si>
  <si>
    <t>1420704040</t>
  </si>
  <si>
    <t xml:space="preserve">      Подпрограмма "Вовлечение молодежи Окуловского муниципального района в социальную практику"</t>
  </si>
  <si>
    <t>1430000000</t>
  </si>
  <si>
    <t xml:space="preserve">        Реализация прочих мероприятий в рамках подпрограммы "Вовлечение молодежи Окуловского муниципального района в социальную практику"</t>
  </si>
  <si>
    <t>1430104990</t>
  </si>
  <si>
    <t xml:space="preserve">      Подпрограмма "Патриотическое воспитание населения Окуловского муниципального района"</t>
  </si>
  <si>
    <t>1440000000</t>
  </si>
  <si>
    <t xml:space="preserve">        Реализация прочих мероприятий в рамках подпрограммы "Патриотическое воспитание населения Окуловского муниципального района"</t>
  </si>
  <si>
    <t>1440104990</t>
  </si>
  <si>
    <t xml:space="preserve">      Подпрограмма "Социальная адаптация детей-сирот и детей, а также лиц из числа детей-сирот и детей, оставшихся без попечения родителей"</t>
  </si>
  <si>
    <t>1450000000</t>
  </si>
  <si>
    <t xml:space="preserve">        Единовременная выплата лицам из числа детей-сирот и детей, оставшихся без попечения родителей, на текущий ремонт находящихся в их собственности жилых помещений, расположенных на территории Новгородской области</t>
  </si>
  <si>
    <t>1450370600</t>
  </si>
  <si>
    <t xml:space="preserve">       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(сверх уровня, предусмотренного соглашением)</t>
  </si>
  <si>
    <t>14503N0821</t>
  </si>
  <si>
    <t xml:space="preserve">       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</si>
  <si>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14503R0821</t>
  </si>
  <si>
    <t xml:space="preserve">      Подпрограмма "Организация отдыха, оздоровления, занятости детей и подростков в каникулярное время"</t>
  </si>
  <si>
    <t>1460000000</t>
  </si>
  <si>
    <t xml:space="preserve">        Реализация мероприятий по организации отдыха, оздоровления, занятости детей и подростков в каникулярное время</t>
  </si>
  <si>
    <t>1460104020</t>
  </si>
  <si>
    <t>1460304020</t>
  </si>
  <si>
    <t xml:space="preserve">      Подпрограмма "Обеспечение реализации муниципальной программы в области образования и молодежной политики Окуловского муниципального района"</t>
  </si>
  <si>
    <t>1470000000</t>
  </si>
  <si>
    <t xml:space="preserve">        Обеспечение деятельности муниципальных дошкольных образовательных организаций</t>
  </si>
  <si>
    <t>1470103210</t>
  </si>
  <si>
    <t xml:space="preserve">        Обеспечение деятельности муниципальных общеобразовательных школ (начальных, неполных средних и средних)</t>
  </si>
  <si>
    <t>1470103220</t>
  </si>
  <si>
    <t xml:space="preserve">        Обеспечение деятельности муниципальных учреждений, обеспечивающих предоставление услуг в сфере молодежной политики</t>
  </si>
  <si>
    <t>1470103250</t>
  </si>
  <si>
    <t xml:space="preserve">        Дополнительное образование детей при школах</t>
  </si>
  <si>
    <t>1470104010</t>
  </si>
  <si>
    <t xml:space="preserve">        Иные межбюджетные трансферты на частичную компенсацию дополнительных расходов на повышение оплаты труда работников бюджетной сферы</t>
  </si>
  <si>
    <t>1470171410</t>
  </si>
  <si>
    <t>1470172300</t>
  </si>
  <si>
    <t>1470178205</t>
  </si>
  <si>
    <t>14701S2300</t>
  </si>
  <si>
    <t xml:space="preserve">        Ремонт зданий муниципальных бюджетных и автономных учреждений</t>
  </si>
  <si>
    <t>1470203500</t>
  </si>
  <si>
    <t xml:space="preserve">        Компенсация родительской платы родителям (законным представителям) детей, посещающих образовательные организации, реализующие образовательную программу дошкольного образования</t>
  </si>
  <si>
    <t>1470270010</t>
  </si>
  <si>
    <t xml:space="preserve">       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расходов на оплату труда работникам образовательных организаций, технические средства обучения, расходные материалы и хозяйственные нужды образовательных организаций, на воспитание и обучение детей-инвалидов дошкольного и школьного возраста на дому, осуществляемое образовательными организациями, возмещение расходов за пользование услугой доступа к сети Интернет муниципальных общеобразовательных организаций, организующих обучение детей-инвалидов с использованием дистанционных образовательных технологий</t>
  </si>
  <si>
    <t>1470270040</t>
  </si>
  <si>
    <t xml:space="preserve">        Осуществление отдельных государственных полномочий по оказанию социальной поддержки обучающимся муниципальных образовательных организаций</t>
  </si>
  <si>
    <t>1470270060</t>
  </si>
  <si>
    <t xml:space="preserve">        Содержание ребенка в семье опекуна и приемной семье, а также вознаграждение, причитающееся приемному родителю</t>
  </si>
  <si>
    <t>1470270130</t>
  </si>
  <si>
    <t xml:space="preserve">        Ежемесячное денежное вознаграждение за классное руководство в муниципальных образовательных организациях, реализующих общеобразовательные программы начального общего, основного общего и среднего общего образования</t>
  </si>
  <si>
    <t>1470270630</t>
  </si>
  <si>
    <t xml:space="preserve">        Приобретение или изготовление бланков документов об образовании и (или) о квалификации муниципальными образовательными организациями</t>
  </si>
  <si>
    <t>1470272080</t>
  </si>
  <si>
    <t xml:space="preserve">        Обеспечение пожарной безопасности, антитеррористической и антикриминальной безопасности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</t>
  </si>
  <si>
    <t>1470272120</t>
  </si>
  <si>
    <t xml:space="preserve">        Погашение просроченной кредиторской задолженности муниципальных образовательных организаций, обновление их материально-технической базы, развитие муниципальной системы образования за счет иных межбюджетных трансфертов из областного бюджета</t>
  </si>
  <si>
    <t>1470276140</t>
  </si>
  <si>
    <t xml:space="preserve">        Проведение ремонтных работ зданий муниципальных образовательных организаций</t>
  </si>
  <si>
    <t>1470278203</t>
  </si>
  <si>
    <t>1470278205</t>
  </si>
  <si>
    <t>14702S2080</t>
  </si>
  <si>
    <t>14702S2120</t>
  </si>
  <si>
    <t xml:space="preserve">        Расходы на обеспечение функций органов местного самоуправления в рамках подпрограммы "Обеспечение реализации муниципальной программы в области образования и молодежной политики Окуловского муниципального района"</t>
  </si>
  <si>
    <t>1470301000</t>
  </si>
  <si>
    <t xml:space="preserve">        Обеспечение деятельности муниципальных учреждений, обеспечивающих предоставление услуг в сфере образования</t>
  </si>
  <si>
    <t>1470303240</t>
  </si>
  <si>
    <t>1470370060</t>
  </si>
  <si>
    <t>1470370280</t>
  </si>
  <si>
    <t>1470372300</t>
  </si>
  <si>
    <t>1470378205</t>
  </si>
  <si>
    <t>14703S2300</t>
  </si>
  <si>
    <t xml:space="preserve">    Муниципальная программа "Улучшение жилищных условий граждан и повышение качества жилищно-коммунальных услуг в Окуловском муниципальном районе на 2018-2021годы"</t>
  </si>
  <si>
    <t>1500000000</t>
  </si>
  <si>
    <t xml:space="preserve">      Подпрограмма "Водоснабжение и водоотведение в Окуловском муниципальном районе на 2018-2021 годы"</t>
  </si>
  <si>
    <t>1510000000</t>
  </si>
  <si>
    <t xml:space="preserve">        Реализация мероприятий по обеспечению населения нецентрализованным водоснабжением</t>
  </si>
  <si>
    <t>1510101950</t>
  </si>
  <si>
    <t xml:space="preserve">        Разработка схем водоснабжения сельских поселений</t>
  </si>
  <si>
    <t>1510101951</t>
  </si>
  <si>
    <t xml:space="preserve">        Выполнение работ по водолазному обследованию, обслуживанию и ремонту плотин, находящихся в реестре муниципального имущества района</t>
  </si>
  <si>
    <t>1510101952</t>
  </si>
  <si>
    <t xml:space="preserve">        Реализация мероприятий муниципальных программ в области водоснабжения и водоотведения</t>
  </si>
  <si>
    <t>1510172370</t>
  </si>
  <si>
    <t xml:space="preserve">        Софинансирование расходов на реализацию мероприятий в муниципальных образовательных организациях в области водоснабжения и водоотведения</t>
  </si>
  <si>
    <t>15101S2370</t>
  </si>
  <si>
    <t xml:space="preserve">        Субсидии на реализацию мероприятий в области водоснабжения и водоотведения</t>
  </si>
  <si>
    <t>1510272370</t>
  </si>
  <si>
    <t>1510278205</t>
  </si>
  <si>
    <t xml:space="preserve">        Софинансирование расходов на реализацию мероприятий в области водоснабжения и водоотведения</t>
  </si>
  <si>
    <t>15102S2370</t>
  </si>
  <si>
    <t xml:space="preserve">      Подпрограмма "Энергосбережение и повышение энергетической эффективности в Окуловском муниципальном районе на 2018-2021 годы"</t>
  </si>
  <si>
    <t>1520000000</t>
  </si>
  <si>
    <t xml:space="preserve">        Реализация мероприятий, направленных на энергосбережение и повышение энергетической эффективности в коммунальном комплексе</t>
  </si>
  <si>
    <t>1520201950</t>
  </si>
  <si>
    <t xml:space="preserve">      Подпрограмма "Газоснабжение в Окуловском муниципальном районе на 2019-2021 годы"</t>
  </si>
  <si>
    <t>1530000000</t>
  </si>
  <si>
    <t xml:space="preserve">        Реализация мероприятий, направленных на развитие газоснабжения</t>
  </si>
  <si>
    <t>1530101950</t>
  </si>
  <si>
    <t xml:space="preserve">    Муниципальная программа "Развитие культуры и туризма в Окуловском муниципальном районе на 2014-2021 годы"</t>
  </si>
  <si>
    <t>1600000000</t>
  </si>
  <si>
    <t xml:space="preserve">      Подпрограмма "Сохранение и развитие культуры Окуловского муниципального района на 2014-2021 годы"</t>
  </si>
  <si>
    <t>1610000000</t>
  </si>
  <si>
    <t xml:space="preserve">        Реализация прочих мероприятий в рамках подпрограммы "Сохранение и развитие культуры Окуловского муниципального района на 2014-2021 годы"</t>
  </si>
  <si>
    <t>1610105990</t>
  </si>
  <si>
    <t>1610205990</t>
  </si>
  <si>
    <t>1610305990</t>
  </si>
  <si>
    <t xml:space="preserve">        Обеспечение деятельности муниципальных домов культуры, других учреждений культуры</t>
  </si>
  <si>
    <t>1610403310</t>
  </si>
  <si>
    <t xml:space="preserve">        Обеспечение деятельности муниципальных библиотечно-информационных центров, библиотек</t>
  </si>
  <si>
    <t>1610403330</t>
  </si>
  <si>
    <t xml:space="preserve">        Обеспечение деятельности межпоселенческого культурно-краеведческого центра</t>
  </si>
  <si>
    <t>1610403350</t>
  </si>
  <si>
    <t>1610403500</t>
  </si>
  <si>
    <t>1610471410</t>
  </si>
  <si>
    <t>1610472300</t>
  </si>
  <si>
    <t>1610478205</t>
  </si>
  <si>
    <t xml:space="preserve">        Обеспечение развития и укрепления материально-технической базы муниципальных домов культуры</t>
  </si>
  <si>
    <t>16104L4670</t>
  </si>
  <si>
    <t xml:space="preserve">        Поддержка отрасли культура (комплектование книжных фондов муниципальных общедоступных библиотек)</t>
  </si>
  <si>
    <t>16104L5190</t>
  </si>
  <si>
    <t>16104S2300</t>
  </si>
  <si>
    <t xml:space="preserve">      Подпрограмма "Развитие дополнительного образования в сфере культуры в Окуловском муниципальном районе на 2014-2021 годы"</t>
  </si>
  <si>
    <t>1620000000</t>
  </si>
  <si>
    <t xml:space="preserve">        Обеспечение деятельности муниципальных учреждений дополнительного образования</t>
  </si>
  <si>
    <t>1620103230</t>
  </si>
  <si>
    <t>1620103290</t>
  </si>
  <si>
    <t>1620172300</t>
  </si>
  <si>
    <t>1620178205</t>
  </si>
  <si>
    <t>16201S2300</t>
  </si>
  <si>
    <t xml:space="preserve">      Подпрограмма "Развитие туризма в Окуловском муниципальном районе на 2014-2021 годы"</t>
  </si>
  <si>
    <t>1630000000</t>
  </si>
  <si>
    <t xml:space="preserve">        Реализация прочих мероприятий в рамках подпрограммы "Развитие туризма в Окуловском муниципальном районе на 2014-2021 годы"</t>
  </si>
  <si>
    <t>1630105990</t>
  </si>
  <si>
    <t>1630205990</t>
  </si>
  <si>
    <t>1630305990</t>
  </si>
  <si>
    <t xml:space="preserve">      Подпрограмма "Обеспечение реализации муниципальной программы "Развитие культуры и туризма в Окуловском муниципальном районе на 2014 - 2021 годы"</t>
  </si>
  <si>
    <t>1640000000</t>
  </si>
  <si>
    <t xml:space="preserve">        Обеспечение деятельности учреждений, предоставляющих услуги в сфере бухгалтерского учета, финансового и хозяйственного обеспечения, технического обслуживания учреждений культуры</t>
  </si>
  <si>
    <t>1640103340</t>
  </si>
  <si>
    <t>1640103350</t>
  </si>
  <si>
    <t xml:space="preserve">        Субсидии на софинансирование расходов муниципальных казенных. бюджетных и автономных учреждений по приобретению коммунальных услуг</t>
  </si>
  <si>
    <t>1640172300</t>
  </si>
  <si>
    <t>1640178205</t>
  </si>
  <si>
    <t>16401S2300</t>
  </si>
  <si>
    <t xml:space="preserve">    Муниципальная программа "Обеспечение жильем молодых семей в Окуловском муниципальном районе на 2015-2021 годы"</t>
  </si>
  <si>
    <t>1700000000</t>
  </si>
  <si>
    <t xml:space="preserve">        Предоставление социальных выплат молодым семьям на приобретение (строительство) жилья</t>
  </si>
  <si>
    <t>17001L4970</t>
  </si>
  <si>
    <t xml:space="preserve">    Муниципальная программа "Развитие физической культуры и спорта в Окуловском муниципальном районе на 2014-2021 годы"</t>
  </si>
  <si>
    <t>2000000000</t>
  </si>
  <si>
    <t xml:space="preserve">        Обеспечение деятельности муниципального автономного учреждения дополнительного образования "Детско-юношеская спортивная школа г.Окуловка"</t>
  </si>
  <si>
    <t>2000103230</t>
  </si>
  <si>
    <t xml:space="preserve">        Обеспечение деятельности муниципальных учреждений, обеспечивающих предоставление услуг в сфере физической культуры и спорта</t>
  </si>
  <si>
    <t>2000103410</t>
  </si>
  <si>
    <t>2000103420</t>
  </si>
  <si>
    <t xml:space="preserve">        Реализация прочих мероприятий в области физической культуры и спорта</t>
  </si>
  <si>
    <t>2000107990</t>
  </si>
  <si>
    <t>2000172300</t>
  </si>
  <si>
    <t>2000172301</t>
  </si>
  <si>
    <t>2000178205</t>
  </si>
  <si>
    <t>20001S2300</t>
  </si>
  <si>
    <t>20001S2301</t>
  </si>
  <si>
    <t xml:space="preserve">        Софинансирование расходов по техническому оснащению объектов спорта, включенных во Всероссийский реестр объектов спорта, для обеспечения общественного порядка и общественной безопасности при проведении официальных спортивных соревнований</t>
  </si>
  <si>
    <t>20002S5280</t>
  </si>
  <si>
    <t>2000303230</t>
  </si>
  <si>
    <t>2000303500</t>
  </si>
  <si>
    <t>2000371410</t>
  </si>
  <si>
    <t>2000372120</t>
  </si>
  <si>
    <t>2000372300</t>
  </si>
  <si>
    <t>2000378205</t>
  </si>
  <si>
    <t>20003S2120</t>
  </si>
  <si>
    <t>20003S2300</t>
  </si>
  <si>
    <t xml:space="preserve">    Муниципальная программа "Берегоукрепительные работы на р.Перетна в районе домов 17, 18, 21 и 22 по ул.Куйбышева в п.Кулотино Окуловского района Новгородской области для исполнения решения суда на 2017-2019 годы"</t>
  </si>
  <si>
    <t>2100000000</t>
  </si>
  <si>
    <t xml:space="preserve">        Реализация прочих мероприятий по проведению берегоукрепительных работ</t>
  </si>
  <si>
    <t>2100106990</t>
  </si>
  <si>
    <t xml:space="preserve">    Муниципальная программа "Капитальный ремонт муниципального жилищного фонда в Окуловском муниципальном районе на 2015-2021 годы"</t>
  </si>
  <si>
    <t>2300000000</t>
  </si>
  <si>
    <t xml:space="preserve">        Реализация мероприятий по проведению капитального ремонта муниципального жилого фонда</t>
  </si>
  <si>
    <t>2300101960</t>
  </si>
  <si>
    <t>2300178205</t>
  </si>
  <si>
    <t xml:space="preserve">    Муниципальная программа "Градостроительная политика на территории Окуловского муниципального района на 2016-2021 годы"</t>
  </si>
  <si>
    <t>2700000000</t>
  </si>
  <si>
    <t xml:space="preserve">        Реализация прочих мероприятий в рамках муниципальной программы "Градостроительная политика на территории Окуловского муниципального района на 2016-2021 годы"</t>
  </si>
  <si>
    <t>2700101990</t>
  </si>
  <si>
    <t xml:space="preserve">    Муниципальная программа "Строительство дошкольных образовательных организаций на территории Окуловского муниципального района на 2018-2020 годы"</t>
  </si>
  <si>
    <t>3300000000</t>
  </si>
  <si>
    <t xml:space="preserve">        Разработка проектно-сметной документации на строительство детского сада в г.Окуловка</t>
  </si>
  <si>
    <t>3300102010</t>
  </si>
  <si>
    <t xml:space="preserve">        Строительство (пристрой) и (или) выкуп зданий образовательных организаций, осуществляющих образовательную деятельность по образовательным программам дошкольного образования за счет остатков прошлых лет</t>
  </si>
  <si>
    <t>33001L1590</t>
  </si>
  <si>
    <t>330P202010</t>
  </si>
  <si>
    <t xml:space="preserve">        Строительство (пристрой) и (или) выкуп зданий образовательных организаций, осуществляющих образовательную деятельность по образовательным программам дошкольного образования</t>
  </si>
  <si>
    <t>330P251590</t>
  </si>
  <si>
    <t xml:space="preserve">        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образования, за счет средств Резервного фонда Правительства Российской Федерации</t>
  </si>
  <si>
    <t>330P25159F</t>
  </si>
  <si>
    <t xml:space="preserve">        Строительство (пристрой) и (или) выкуп зданий образовательных организаций, осуществляющих образовательную деятельность по образовательным программам дошкольного образования за счет иных межбюджетных трансфертов бюджетам муниципальных районов, достигших роста поступлений в областной бюджет налоговых доходов, на 2019 год</t>
  </si>
  <si>
    <t>330P275250</t>
  </si>
  <si>
    <t xml:space="preserve">        Строительство (пристрой) и (или) выкуп зданий образовательных организаций, осуществляющих образовательную деятельность по образовательным программам дошкольного образования (сверх уровня, предусмотренного Соглашением) за счет иных межбюджетных трансфертов из областного бюджета</t>
  </si>
  <si>
    <t>330P2N1590</t>
  </si>
  <si>
    <t xml:space="preserve">        Строительство (пристрой) и (или) выкуп зданий образовательных организаций, осуществляющих образовательную деятельность по образовательным программам дошкольного образования (сверх уровня, предусмотренного Соглашением)</t>
  </si>
  <si>
    <t>330P2S1590</t>
  </si>
  <si>
    <t xml:space="preserve">    Муниципальная программа "Обеспечение  жильём работников, привлекаемых для работы в государственных и муниципальных учреждениях Окуловского муниципального района Новгородской области на 2019-2024 годы"</t>
  </si>
  <si>
    <t>3500000000</t>
  </si>
  <si>
    <t xml:space="preserve">        Приобретение жилых помещений в муниципальную собственность Окуловского муниципального района</t>
  </si>
  <si>
    <t>3500102020</t>
  </si>
  <si>
    <t>ВСЕГО РАСХОДОВ:</t>
  </si>
  <si>
    <t xml:space="preserve">          Прочие расходы (не отнесенные на другие коды региональной классификации) (Субсидии на внедрение целевой модели цифровой образовательной среды в общеобразовательных организациях и профессиональных образовательных организациях) - муниципальные</t>
  </si>
  <si>
    <t>19-Е03.690000</t>
  </si>
  <si>
    <t xml:space="preserve">          Прочие расходы (не отнесенные на другие коды региональной классификации) (Субсидии на внедрение целевой модели цифровой образовательной среды в общеобразовательных организациях и профессиональных образовательных организациях) - областные</t>
  </si>
  <si>
    <t>19-Е03о.690000</t>
  </si>
  <si>
    <t xml:space="preserve">          Прочие расходы (не отнесенные на другие коды региональной классификации) (Субсидии на внедрение целевой модели цифровой образовательной среды в общеобразовательных организациях и профессиональных образовательных организациях) - федеральные</t>
  </si>
  <si>
    <t>19-Е03ф.690000</t>
  </si>
  <si>
    <t xml:space="preserve">          Увеличение стоимости основных средств (жильё дети-сироты - областные)</t>
  </si>
  <si>
    <t>19-780о.630000</t>
  </si>
  <si>
    <t xml:space="preserve">          Увеличение стоимости основных средств (жильё дети-сироты -федеральные</t>
  </si>
  <si>
    <t>19-780ф.630000</t>
  </si>
  <si>
    <t xml:space="preserve">          Расходы в целях капитального ремонта муниципального имущества (Субсидии на обеспечение развития и укрепления материально-технической базы домов культуры в населенных пунктах с числом жителей до 50 тысяч человек) - муниципальные</t>
  </si>
  <si>
    <t>19-Б98.622000</t>
  </si>
  <si>
    <t xml:space="preserve">          Увеличение стоимости основных средств (Субсидии на обеспечение развития и укрепления материально-технической базы домов культуры в населенных пунктах с числом жителей до 50 тысяч человек) - муниципальные</t>
  </si>
  <si>
    <t>19-Б98.630000</t>
  </si>
  <si>
    <t xml:space="preserve">          Расходы в целях капитального ремонта муниципального имущества (Субсидии на обеспечение развития и укрепления материально-технической базы домов культуры в населенных пунктах с числом жителей до 50 тысяч человек) - областные</t>
  </si>
  <si>
    <t>19-Б98о.622000</t>
  </si>
  <si>
    <t xml:space="preserve">          Увеличение стоимости основных средств (Субсидии на обеспечение развития и укрепления материально-технической базы домов культуры в населенных пунктах с числом жителей до 50 тысяч человек) - областные</t>
  </si>
  <si>
    <t>19-Б98о.630000</t>
  </si>
  <si>
    <t xml:space="preserve">          Расходы в целях капитального ремонта муниципального имущества ( (Субсидии на обеспечение развития и укрепления материально-технической базы домов культуры в населенных пунктах с числом жителей до 50 тысяч человек) - федеральные</t>
  </si>
  <si>
    <t>19-Б98ф.622000</t>
  </si>
  <si>
    <t xml:space="preserve">          Увеличение стоимости основных средств (Субсидии на обеспечение развития и укрепления материально-технической базы домов культуры в населенных пунктах с числом жителей до 50 тысяч человек) - федеральные</t>
  </si>
  <si>
    <t>19-Б98ф.630000</t>
  </si>
  <si>
    <t xml:space="preserve">          Увеличение стоимости основных средств (капвложения, предоставление субсидий на капвложения и др.) (Субсидия на поддержку отрасли культуры) (Комплектование книжных фондов муниципальных общедоступных библиотек и государственных центральных библиотек субъектов Российской Федерации) - областные</t>
  </si>
  <si>
    <t>19-А09-00002о.630000</t>
  </si>
  <si>
    <t xml:space="preserve">          Увеличение стоимости основных средств (капвложения, предоставление субсидий на капвложения и др.) (Субсидия на поддержку отрасли культуры) (Комплектование книжных фондов муниципальных общедоступных библиотек и государственных центральных библиотек субъектов Российской Федерации) - федеральные</t>
  </si>
  <si>
    <t>19-А09-00002ф.630000</t>
  </si>
  <si>
    <t xml:space="preserve">          Жильё (субсидии на реализацию мероприятий по обеспечению жильем молодых семей) - муниципальные</t>
  </si>
  <si>
    <t>19-Д40.662000</t>
  </si>
  <si>
    <t xml:space="preserve">          Жильё (субсидии на реализацию мероприятий по обеспечению жильем молодых семей) - областные</t>
  </si>
  <si>
    <t>19-Д40о.662000</t>
  </si>
  <si>
    <t xml:space="preserve">          Жильё (субсидии на реализацию мероприятий по обеспечению жильем молодых семей) - федеральные</t>
  </si>
  <si>
    <t>19-Д40ф.662000</t>
  </si>
  <si>
    <t xml:space="preserve">          Увеличение стоимости основных средств (Иные межбюджетные трансферты на 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образования)-муниципальные</t>
  </si>
  <si>
    <t xml:space="preserve">          Увеличение стоимости основных средств (Иные межбюджетные трансферты на 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образования) федеральные</t>
  </si>
  <si>
    <t>19-В95-00004.630000</t>
  </si>
  <si>
    <t>19-В95-00004ф.630000</t>
  </si>
  <si>
    <t xml:space="preserve">          Увеличение стоимости основных средств (Иные межбюджетные трансферты на 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образования, за счет средств резервного фонда Правительства Российской Федерации) - муниципальные (софинансирование)"</t>
  </si>
  <si>
    <t>19-Е70-00004.630000</t>
  </si>
  <si>
    <t xml:space="preserve">          Увеличение стоимости основных средств (Иные межбюджетные трансферты на 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образования, за счет средств резервного фонда Правительства Российской Федерации) -федеральные</t>
  </si>
  <si>
    <t>19-Е70-00004ф.630000</t>
  </si>
  <si>
    <t>Анализ исполнения муниципальных программ</t>
  </si>
  <si>
    <t>область</t>
  </si>
  <si>
    <t>район</t>
  </si>
  <si>
    <t>федерация</t>
  </si>
  <si>
    <t>Исполнители</t>
  </si>
  <si>
    <t>Комитет финансов Администрации Окуловского муниципального района Чернобаева Е.А</t>
  </si>
  <si>
    <t xml:space="preserve">Управление Делами Администрации 
Окуловского муниципального района                                                Исаева М.Я., Маркова Н.В.
</t>
  </si>
  <si>
    <t xml:space="preserve">Комитет культуры и туризма Администрации 
Окуловского муниципального района                                                              Нужина О.В.
</t>
  </si>
  <si>
    <t>Главный специалист по делам ГО и ЧС Администрации Окуловского муниципального района      Матонина М.А.</t>
  </si>
  <si>
    <t xml:space="preserve">Управление по сельскому хозяйству и продовольствию Администрации 
Окуловского муниципального района Осипова И.В.
</t>
  </si>
  <si>
    <t xml:space="preserve">Управление по сельскому хозяйству и продовольствию Администрации 
Окуловского муниципального района  Осипова И.В.       Соисполнители: Комитет культуры и туризма Администрации Окуловского муниципального района; Управление по физической культуре и спорту Администрации Окуловского муниципального района; Комитет жилищно-коммунального хозяйства и дорожной деятельности Администрации 
Окуловского муниципального района
</t>
  </si>
  <si>
    <t xml:space="preserve">Комитет по управлению муниципальным имуществом
Администрации 
Окуловского муниципального района Лучкина А.С.
</t>
  </si>
  <si>
    <t xml:space="preserve">Экономический комитет
Администрации 
Окуловского муниципального района Соколова Е.В.
</t>
  </si>
  <si>
    <t xml:space="preserve">Комитет жилищно-коммунального хозяйства и дорожной деятельности Администрации 
Окуловского муниципального района                                                               Баранов В.А.. Иванова Т.П.
</t>
  </si>
  <si>
    <t xml:space="preserve">Комитет образования
Администрации
Окуловского муниципального района                         Волкова Е.М.                                                      Соисполнители: Администрация Окуловского муниципального района; Управление по физической культуре и спорту Администрации Окуловского муниципального района; 
Комитет жилищно-коммунального  хозяйства и дорожной деятельности Администрации Окуловского муниципального района
</t>
  </si>
  <si>
    <t xml:space="preserve">Комитет образования
Администрации
Окуловского муниципального района                         Волкова Е.М.
</t>
  </si>
  <si>
    <t xml:space="preserve">Комитет образования
Администрации
Окуловского муниципального района                         Волкова Е.М.                                                      Соисполнитель: Комитет жилищно-коммунального  хозяйства и дорожной деятельности Администрации Окуловского муниципального района
</t>
  </si>
  <si>
    <t xml:space="preserve">Комитет жилищно-коммунального хозяйства и дорожной деятельности Администрации 
Окуловского муниципального района  Баранов В.А., Маклак Е.В.
</t>
  </si>
  <si>
    <t xml:space="preserve">Комитет жилищно-коммунального хозяйства и дорожной деятельности Администрации 
Окуловского муниципального района   Маклак Е.В.           Соисполнитель: Комитет образования
Администрации
Окуловского муниципального района                      
</t>
  </si>
  <si>
    <t xml:space="preserve">Комитет жилищно-коммунального хозяйства и дорожной деятельности Администрации 
Окуловского муниципального района Маклак Е.В.
</t>
  </si>
  <si>
    <t xml:space="preserve">Комитет культуры и туризма Администрации
Окуловского муниципального района Пенева Н.А.
</t>
  </si>
  <si>
    <t xml:space="preserve">Комитет жилищно-коммунального хозяйства и дорожной деятельности Администрации 
Окуловского муниципального района Баранов В.А, Константинова Н.А
</t>
  </si>
  <si>
    <t xml:space="preserve">Управление по физической культуре и спорту Администрации
Окуловского муниципального района Волохин Н.А.
</t>
  </si>
  <si>
    <t>Комитет жилищно-коммунального хозяйства и дорожной деятельности Администрации Окуловского муниципального района Баранов В.А., Тихая И.О.</t>
  </si>
  <si>
    <t>Отдел архитектуры и градостроительства Администрации Окуловского муниципального района Степанов А.Л.</t>
  </si>
  <si>
    <t xml:space="preserve">Управление Делами Администрации 
Окуловского муниципального района Исаева М.Я.,                   Николаев Д.А.
</t>
  </si>
  <si>
    <t xml:space="preserve">Комитет жилищно-коммунального хозяйства и дорожной деятельности Администрации 
Окуловского муниципального района                                                               Баранов В.А..          Иванова Т.П.
</t>
  </si>
  <si>
    <t xml:space="preserve">Комитет по управлению муниципальным имуществом
Администрации 
Окуловского муниципального района                         Лучкина А.С.
</t>
  </si>
  <si>
    <t xml:space="preserve">Комитет жилищно-коммунального хозяйства и дорожной деятельности Администрации 
Окуловского муниципального района      Маклак Е.В.
</t>
  </si>
  <si>
    <t xml:space="preserve">Комитет финансов Администрации Окуловского муниципального района </t>
  </si>
  <si>
    <t xml:space="preserve">Управление Делами Администрации 
Окуловского муниципального района                                                
</t>
  </si>
  <si>
    <t xml:space="preserve">Комитет культуры и туризма Администрации 
Окуловского муниципального района                                                              
</t>
  </si>
  <si>
    <t xml:space="preserve">Главный специалист по делам ГО и ЧС Администрации Окуловского муниципального района      </t>
  </si>
  <si>
    <t xml:space="preserve">Управление по сельскому хозяйству и продовольствию Администрации 
Окуловского муниципального района 
</t>
  </si>
  <si>
    <t xml:space="preserve">Управление по сельскому хозяйству и продовольствию Администрации 
Окуловского муниципального района  Соисполнители: Комитет культуры и туризма Администрации Окуловского муниципального района; Управление по физической культуре и спорту Администрации Окуловского муниципального района; Комитет жилищно-коммунального хозяйства и дорожной деятельности Администрации 
Окуловского муниципального района
</t>
  </si>
  <si>
    <t xml:space="preserve">Комитет по управлению муниципальным имуществом
Администрации 
Окуловского муниципального района 
</t>
  </si>
  <si>
    <t xml:space="preserve">Экономический комитет
Администрации 
Окуловского муниципального района 
</t>
  </si>
  <si>
    <t xml:space="preserve">Комитет жилищно-коммунального хозяйства и дорожной деятельности Администрации 
Окуловского муниципального района                                                               
</t>
  </si>
  <si>
    <t xml:space="preserve">Комитет образования
Администрации
Окуловского муниципального района                                                                      Соисполнители: Администрация Окуловского муниципального района; Управление по физической культуре и спорту Администрации Окуловского муниципального района; 
Комитет жилищно-коммунального  хозяйства и дорожной деятельности Администрации Окуловского муниципального района
</t>
  </si>
  <si>
    <t xml:space="preserve">Комитет образования
Администрации
Окуловского муниципального района                         
</t>
  </si>
  <si>
    <t xml:space="preserve">Комитет образования
Администрации
Окуловского муниципального района                         </t>
  </si>
  <si>
    <t xml:space="preserve">Комитет образования
Администрации
Окуловского муниципального района                                                                       Соисполнитель: Комитет жилищно-коммунального  хозяйства и дорожной деятельности Администрации Окуловского муниципального района
</t>
  </si>
  <si>
    <t xml:space="preserve">Комитет жилищно-коммунального хозяйства и дорожной деятельности Администрации 
Окуловского муниципального района  </t>
  </si>
  <si>
    <t xml:space="preserve">Комитет жилищно-коммунального хозяйства и дорожной деятельности Администрации 
Окуловского муниципального района </t>
  </si>
  <si>
    <t xml:space="preserve">Комитет культуры и туризма Администрации
Окуловского муниципального района 
</t>
  </si>
  <si>
    <t xml:space="preserve">Комитет жилищно-коммунального хозяйства и дорожной деятельности Администрации 
Окуловского муниципального района 
</t>
  </si>
  <si>
    <t xml:space="preserve">Управление по физической культуре и спорту Администрации
Окуловского муниципального района 
</t>
  </si>
  <si>
    <t xml:space="preserve">Комитет жилищно-коммунального хозяйства и дорожной деятельности Администрации Окуловского муниципального района </t>
  </si>
  <si>
    <t xml:space="preserve">Отдел архитектуры и градостроительства Администрации Окуловского муниципального района </t>
  </si>
  <si>
    <t xml:space="preserve">Управление Делами Администрации 
Окуловского муниципального района </t>
  </si>
  <si>
    <t xml:space="preserve">        Федеральный проект «Цифровая образовательная среда»</t>
  </si>
  <si>
    <t>141E400000</t>
  </si>
  <si>
    <t xml:space="preserve">        Федеральный проект "Содействие занятости женщин - создание условий дошкольного образования для детей в возрасте до трех лет"</t>
  </si>
  <si>
    <t>330P200000</t>
  </si>
  <si>
    <t xml:space="preserve">Комитет образования Администрации
Окуловского муниципального района                         
</t>
  </si>
  <si>
    <t xml:space="preserve">Администрация Окуловского муниципального района 
</t>
  </si>
  <si>
    <t xml:space="preserve">Управление Делами Администрации 
Окуловского муниципального района Исаева М.Я.,           Николаев Д.А.
</t>
  </si>
  <si>
    <t xml:space="preserve">Список получателей бюджетных средств выделяемых в рамках реализации национальных проектов </t>
  </si>
  <si>
    <t>Муниципальная программа "Управление муниципальными финансами в Окуловском муниципальном районе на 2019-2024 годы"</t>
  </si>
  <si>
    <t>Подпрограмма "Организация и обеспечение осуществления бюджетного процесса, управление муниципальным долгом Окуловского муниципального района"</t>
  </si>
  <si>
    <t>Процентные платежи по муниципальному долгу</t>
  </si>
  <si>
    <t>Расходы на обеспечение функций органов местного самоуправления в рамках подпрограммы "Организация и обеспечение осуществления бюджетного процесса, управление муниципальным долгом Окуловского муниципального района"</t>
  </si>
  <si>
    <t>Возмещение затрат по содержанию штатных единиц, осуществляющих переданные отдельные государственные полномочия области</t>
  </si>
  <si>
    <t>Подпрограмма "Финансовая поддержка муниципальных образований Окуловского муниципального района"</t>
  </si>
  <si>
    <t>Выравнивание бюджетной обеспеченности поселений</t>
  </si>
  <si>
    <t>Осуществление первичного воинского учета на территориях, где отсутствуют военные комиссариаты</t>
  </si>
  <si>
    <t>Иные межбюджетные трансферты из бюджета Окуловского муниципального района бюджету Угловского городского поселения на финансирование затрат по разработке межевых планов для объектов инфраструктуры, необходимых для реализации инвестиционных проектов в монопрофильном муниципальном образовании Угловское городское поселение Новгородской области</t>
  </si>
  <si>
    <t>Подпрограмма "Повышение эффективности бюджетных расходов Окуловского муниципального района"</t>
  </si>
  <si>
    <t>Реализация прочих мероприятий в рамках подпрограммы "Повышение эффективности бюджетных расходов Окуловского муниципального района"</t>
  </si>
  <si>
    <t>Реализация прочих мероприятий в рамках подпрограммы "Повышение эффективности бюджетных расходов Окуловского муниципального района на 2014-2021 годы"</t>
  </si>
  <si>
    <t>Организация дополнительного профессионального образования и участия в семинарах служащих, муниципальных служащих Новгородской области, работников муниципальных учреждений в сфере повышения эффективности бюджетных расходов</t>
  </si>
  <si>
    <t>Муниципальная программа "Развитие муниципальной службы в Администрации Окуловского муниципального района на 2015-2021 годы"</t>
  </si>
  <si>
    <t>Реализация прочих мероприятий в рамках муниципальной программы "Развитие муниципальной службы в Администрации Окуловского муниципального района на 2015-2021 годы"</t>
  </si>
  <si>
    <t>Организация профессионального образования и дополнительного профессионального образования выборных должностных лиц, служащих и муниципальных служащих Новгородской области</t>
  </si>
  <si>
    <t>Муниципальная программа "Развитие архивного дела в Окуловском муниципальном районе на 2016-2020 годы"</t>
  </si>
  <si>
    <t>Реализация прочих мероприятий в рамках муниципальной программы "Развитие архивного дела в Окуловском муниципальном районе на 2016-2020 годы"</t>
  </si>
  <si>
    <t>Муниципальная программа "Развитие информационного общества и формирование электронного правительства в Окуловском муниципальном районе на 2014-2021 годы"</t>
  </si>
  <si>
    <t>Реализация прочих мероприятий в рамках муниципальной программы "Развитие информационного общества и формирование электронного правительства в Окуловском муниципальном районе на 2014-2021 годы"</t>
  </si>
  <si>
    <t>Муниципальная программа "Профилактика преступлений и иных правонарушений в Окуловском муниципальном районе на 2014-2021 годы"</t>
  </si>
  <si>
    <t>Реализация прочих мероприятий в рамках муниципальной программы "Профилактика преступлений и иных правонарушений в Окуловском муниципальном районе на 2014-2021 годы"</t>
  </si>
  <si>
    <t>Муниципальная программа "Развитие сельского хозяйства в Окуловском муниципальном районе на 2014-2021 годы"</t>
  </si>
  <si>
    <t>Реализация прочих мероприятий в рамках муниципальной программы "Развитие сельского хозяйства в Окуловском муниципальном районе на 2014-2021 годы"</t>
  </si>
  <si>
    <t>Муниципальная программа "Устойчивое развитие сельских территорий Окуловского муниципального района на 2014-2021 годы"</t>
  </si>
  <si>
    <t>Разработка проектно-сметной документации газораспределительных сетей в сельской местности</t>
  </si>
  <si>
    <t>Разработка проекта реконструкции учреждений культурно-досугового типа в сельской местности</t>
  </si>
  <si>
    <t>Погашение просроченной кредиторской задолженности получателей бюджетных средств и муниципальных бюджетных и автономных учреждений</t>
  </si>
  <si>
    <t>Муниципальная программа "Развитие системы управления муниципальным имуществом в Окуловском муниципальном районе на 2015-2021 годы"</t>
  </si>
  <si>
    <t>Реализация прочих мероприятий в рамках муниципальной программы "Развитие системы управления муниципальным имуществом в Окуловском муниципальном районе на 2015-2021 годы"</t>
  </si>
  <si>
    <t>Субсидии на софинансирование расходов муниципальных казенных, бюджетных и автономных учреждений по приобретению коммунальных услуг</t>
  </si>
  <si>
    <t>Софинансирование расходов муниципальных учреждений по приобретению коммунальных услуг</t>
  </si>
  <si>
    <t>Муниципальная программа "Обеспечение экономического развития Окуловского муниципального района на 2015-2021 годы"</t>
  </si>
  <si>
    <t>Подпрограмма "Повышение инвестиционной привлекательности Окуловского муниципального района"</t>
  </si>
  <si>
    <t>Реализация прочих мероприятий в рамках подпрограммы "Повышение инвестиционной привлекательности Окуловского муниципального района"</t>
  </si>
  <si>
    <t>Развитие предпринимательства, привлечение инвестиций и содействие развитию конкуренции в Новгородской области за счет иных межбюджетных трансфертов из областного бюджета по итогам ежегодного рейтинга органов местного самоуправления на 2019 год</t>
  </si>
  <si>
    <t>Подпрограмма "Развитие торговли в Окуловском муниципальном районе"</t>
  </si>
  <si>
    <t>Реализация прочих мероприятий в рамках подпрограммы "Развитие торговли в Окуловском муниципальном районе"</t>
  </si>
  <si>
    <t>Подпрограмма "Развитие малого и среднего предпринимательства в Окуловском муниципальном районе"</t>
  </si>
  <si>
    <t>Реализация прочих мероприятий по поддержке субьектов малого и среднего предпринимательства в рамках реализации подпрограммы "Развитие малого и среднего предпринимательства в Окуловском муниципальном районе "</t>
  </si>
  <si>
    <t>Подпрограмма «Развитие малого и среднего предпринимательства в монопрофильном муниципальном образовании Угловское городское поселение»</t>
  </si>
  <si>
    <t>Субсидии на поддержку субъектов малого и среднего предпринимательства (сверх уровня, предусмотренного Соглашением)</t>
  </si>
  <si>
    <t>Субсидии на поддержку субъектов малого и среднего предпринимательства в в монопрофильном муниципальном образовании Угловское городское поселение</t>
  </si>
  <si>
    <t>Муниципальная программа "Развитие и содержание автомобильных дорог общего пользования местного значения вне границ населенных пунктов в границах Окуловского муниципального района на 2019-2022 годы"</t>
  </si>
  <si>
    <t>Осуществление дорожной деятельности в отношении автомобильных дорог общего пользования местного значения</t>
  </si>
  <si>
    <t>Субсидии бюджетам муниципальных районов на формирование муниципальных дорожных фондов</t>
  </si>
  <si>
    <t>Софинансирование на формирование муниципальных дорожных фондов в соответствии с Соглашениями</t>
  </si>
  <si>
    <t>Субсидии на софинансирование расходов по реализации правовых актов Правительства Новгородской области по вопросам проектирования, строительства, реконструкции, капитального ремонта и ремонта автомобильных дорог общего пользования местного значения</t>
  </si>
  <si>
    <t>Софинансирование расходов по реализации правовых актов Правительства Новгородской области по вопросам проектирования, строительства, реконструкции, капитального ремонта и ремонта автомобильных дорог общего пользования местного значения</t>
  </si>
  <si>
    <t>Муниципальная программа "Развитие образования в Окуловском муниципальном районе на 2014-2021 годы"</t>
  </si>
  <si>
    <t>Подпрограмма "Развитие дошкольного и общего образования в Окуловском муниципальном районе"</t>
  </si>
  <si>
    <t>Обеспечение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образования, учебниками и учебными пособиями</t>
  </si>
  <si>
    <t>Обеспечение доступа к информационно-телекоммуникационной сети "Интернет" муниципальных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</t>
  </si>
  <si>
    <t>Внедрение целевой модели цифровой образовательной среды в общеобразовательных организациях на 2019 год</t>
  </si>
  <si>
    <t>Финансовое обеспечение внедрения и функционирования целевой модели цифровой образовательной среды в общеобразовательных муниципальных организациях области</t>
  </si>
  <si>
    <t>Подпрограмма "Развитие дополнительного образования в Окуловском муниципальном районе"</t>
  </si>
  <si>
    <t>Реализация прочих мероприятий в рамках подпрограммы "Развитие дополнительного образования в Окуловском муниципальном районе"</t>
  </si>
  <si>
    <t>Выплата специальных денежных поощрений для лиц, проявивших выдающиеся способности, и иных мер стимулирования обучающихся в муниципальных образовательных организациях</t>
  </si>
  <si>
    <t>Организация и проведение закупочных процедур для обеспечения муниципальных нужд по внедрению системы персонифицированного финансирования дополнительного образования детей</t>
  </si>
  <si>
    <t>Субсидия на обеспечение затрат, связанных с реализацией проекта по обеспечению системы персонифицированного финансирования дополнительного образования детей персонифицированного финансирования дополнительного образования детей</t>
  </si>
  <si>
    <t>Подпрограмма "Вовлечение молодежи Окуловского муниципального района в социальную практику"</t>
  </si>
  <si>
    <t>Реализация прочих мероприятий в рамках подпрограммы "Вовлечение молодежи Окуловского муниципального района в социальную практику"</t>
  </si>
  <si>
    <t>Подпрограмма "Патриотическое воспитание населения Окуловского муниципального района"</t>
  </si>
  <si>
    <t>Реализация прочих мероприятий в рамках подпрограммы "Патриотическое воспитание населения Окуловского муниципального района"</t>
  </si>
  <si>
    <t>Подпрограмма "Социальная адаптация детей-сирот и детей, а также лиц из числа детей-сирот и детей, оставшихся без попечения родителей"</t>
  </si>
  <si>
    <t>Единовременная выплата лицам из числа детей-сирот и детей, оставшихся без попечения родителей, на текущий ремонт находящихся в их собственности жилых помещений, расположенных на территории Новгородской области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</si>
  <si>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(сверх уровня, предусмотренного соглашением)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</si>
  <si>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</si>
  <si>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Подпрограмма "Организация отдыха, оздоровления, занятости детей и подростков в каникулярное время"</t>
  </si>
  <si>
    <t>Реализация мероприятий по организации отдыха, оздоровления, занятости детей и подростков в каникулярное время</t>
  </si>
  <si>
    <t>Подпрограмма "Обеспечение реализации муниципальной программы в области образования и молодежной политики Окуловского муниципального района"</t>
  </si>
  <si>
    <t>Обеспечение деятельности муниципальных дошкольных образовательных организаций</t>
  </si>
  <si>
    <t>Обеспечение деятельности муниципальных общеобразовательных школ (начальных, неполных средних и средних)</t>
  </si>
  <si>
    <t>Обеспечение деятельности муниципальных учреждений, обеспечивающих предоставление услуг в сфере молодежной политики</t>
  </si>
  <si>
    <t>Дополнительное образование детей при школах</t>
  </si>
  <si>
    <t>Иные межбюджетные трансферты на частичную компенсацию дополнительных расходов на повышение оплаты труда работников бюджетной сферы</t>
  </si>
  <si>
    <t>Ремонт зданий муниципальных бюджетных и автономных учреждений</t>
  </si>
  <si>
    <t>Компенсация родительской платы родителям (законным представителям) детей, посещающих образовательные организации, реализующие образовательную программу дошкольного образования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</si>
  <si>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расходов на оплату труда работникам образовательных организаций, технические средства обучения, расходные материалы и хозяйственные нужды образовательных организаций, на воспитание и обучение детей-инвалидов дошкольного и школьного возраста на дому, осуществляемое образовательными организациями, возмещение расходов за пользование услугой доступа к сети Интернет муниципальных общеобразовательных организаций, организующих обучение детей-инвалидов с использованием дистанционных образовательных технологий</t>
  </si>
  <si>
    <t>Осуществление отдельных государственных полномочий по оказанию социальной поддержки обучающимся муниципальных образовательных организаций</t>
  </si>
  <si>
    <t>Содержание ребенка в семье опекуна и приемной семье, а также вознаграждение, причитающееся приемному родителю</t>
  </si>
  <si>
    <t>Ежемесячное денежное вознаграждение за классное руководство в муниципальных образовательных организациях, реализующих общеобразовательные программы начального общего, основного общего и среднего общего образования</t>
  </si>
  <si>
    <t>Приобретение или изготовление бланков документов об образовании и (или) о квалификации муниципальными образовательными организациями</t>
  </si>
  <si>
    <t>Обеспечение пожарной безопасности, антитеррористической и антикриминальной безопасности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</t>
  </si>
  <si>
    <t>Погашение просроченной кредиторской задолженности муниципальных образовательных организаций, обновление их материально-технической базы, развитие муниципальной системы образования за счет иных межбюджетных трансфертов из областного бюджета</t>
  </si>
  <si>
    <t>Проведение ремонтных работ зданий муниципальных образовательных организаций</t>
  </si>
  <si>
    <t>Расходы на обеспечение функций органов местного самоуправления в рамках подпрограммы "Обеспечение реализации муниципальной программы в области образования и молодежной политики Окуловского муниципального района"</t>
  </si>
  <si>
    <t>Обеспечение деятельности муниципальных учреждений, обеспечивающих предоставление услуг в сфере образования</t>
  </si>
  <si>
    <t>Муниципальная программа "Улучшение жилищных условий граждан и повышение качества жилищно-коммунальных услуг в Окуловском муниципальном районе на 2018-2021годы"</t>
  </si>
  <si>
    <t>Подпрограмма "Водоснабжение и водоотведение в Окуловском муниципальном районе на 2018-2021 годы"</t>
  </si>
  <si>
    <t>Реализация мероприятий по обеспечению населения нецентрализованным водоснабжением</t>
  </si>
  <si>
    <t>Разработка схем водоснабжения сельских поселений</t>
  </si>
  <si>
    <t>Выполнение работ по водолазному обследованию, обслуживанию и ремонту плотин, находящихся в реестре муниципального имущества района</t>
  </si>
  <si>
    <t>Реализация мероприятий муниципальных программ в области водоснабжения и водоотведения</t>
  </si>
  <si>
    <t>Софинансирование расходов на реализацию мероприятий в муниципальных образовательных организациях в области водоснабжения и водоотведения</t>
  </si>
  <si>
    <t>Субсидии на реализацию мероприятий в области водоснабжения и водоотведения</t>
  </si>
  <si>
    <t>Софинансирование расходов на реализацию мероприятий в области водоснабжения и водоотведения</t>
  </si>
  <si>
    <t>Подпрограмма "Энергосбережение и повышение энергетической эффективности в Окуловском муниципальном районе на 2018-2021 годы"</t>
  </si>
  <si>
    <t>Реализация мероприятий, направленных на энергосбережение и повышение энергетической эффективности в коммунальном комплексе</t>
  </si>
  <si>
    <t>Подпрограмма "Газоснабжение в Окуловском муниципальном районе на 2019-2021 годы"</t>
  </si>
  <si>
    <t>Реализация мероприятий, направленных на развитие газоснабжения</t>
  </si>
  <si>
    <t>Муниципальная программа "Развитие культуры и туризма в Окуловском муниципальном районе на 2014-2021 годы"</t>
  </si>
  <si>
    <t>Подпрограмма "Сохранение и развитие культуры Окуловского муниципального района на 2014-2021 годы"</t>
  </si>
  <si>
    <t>Реализация прочих мероприятий в рамках подпрограммы "Сохранение и развитие культуры Окуловского муниципального района на 2014-2021 годы"</t>
  </si>
  <si>
    <t>Обеспечение деятельности муниципальных домов культуры, других учреждений культуры</t>
  </si>
  <si>
    <t>Обеспечение деятельности муниципальных библиотечно-информационных центров, библиотек</t>
  </si>
  <si>
    <t>Обеспечение деятельности межпоселенческого культурно-краеведческого центра</t>
  </si>
  <si>
    <t>Обеспечение развития и укрепления материально-технической базы муниципальных домов культуры</t>
  </si>
  <si>
    <t>Поддержка отрасли культура (комплектование книжных фондов муниципальных общедоступных библиотек)</t>
  </si>
  <si>
    <t>Подпрограмма "Развитие дополнительного образования в сфере культуры в Окуловском муниципальном районе на 2014-2021 годы"</t>
  </si>
  <si>
    <t>Обеспечение деятельности муниципальных учреждений дополнительного образования</t>
  </si>
  <si>
    <t>Подпрограмма "Развитие туризма в Окуловском муниципальном районе на 2014-2021 годы"</t>
  </si>
  <si>
    <t>Реализация прочих мероприятий в рамках подпрограммы "Развитие туризма в Окуловском муниципальном районе на 2014-2021 годы"</t>
  </si>
  <si>
    <t>Подпрограмма "Обеспечение реализации муниципальной программы "Развитие культуры и туризма в Окуловском муниципальном районе на 2014 - 2021 годы"</t>
  </si>
  <si>
    <t>Обеспечение деятельности учреждений, предоставляющих услуги в сфере бухгалтерского учета, финансового и хозяйственного обеспечения, технического обслуживания учреждений культуры</t>
  </si>
  <si>
    <t>Субсидии на софинансирование расходов муниципальных казенных. бюджетных и автономных учреждений по приобретению коммунальных услуг</t>
  </si>
  <si>
    <t>Муниципальная программа "Обеспечение жильем молодых семей в Окуловском муниципальном районе на 2015-2021 годы"</t>
  </si>
  <si>
    <t>Предоставление социальных выплат молодым семьям на приобретение (строительство) жилья</t>
  </si>
  <si>
    <t>Муниципальная программа "Развитие физической культуры и спорта в Окуловском муниципальном районе на 2014-2021 годы"</t>
  </si>
  <si>
    <t>Обеспечение деятельности муниципального автономного учреждения дополнительного образования "Детско-юношеская спортивная школа г.Окуловка"</t>
  </si>
  <si>
    <t>Обеспечение деятельности муниципальных учреждений, обеспечивающих предоставление услуг в сфере физической культуры и спорта</t>
  </si>
  <si>
    <t>Реализация прочих мероприятий в области физической культуры и спорта</t>
  </si>
  <si>
    <t>Софинансирование расходов по техническому оснащению объектов спорта, включенных во Всероссийский реестр объектов спорта, для обеспечения общественного порядка и общественной безопасности при проведении официальных спортивных соревнований</t>
  </si>
  <si>
    <t>Муниципальная программа "Берегоукрепительные работы на р.Перетна в районе домов 17, 18, 21 и 22 по ул.Куйбышева в п.Кулотино Окуловского района Новгородской области для исполнения решения суда на 2017-2019 годы"</t>
  </si>
  <si>
    <t>Реализация прочих мероприятий по проведению берегоукрепительных работ</t>
  </si>
  <si>
    <t>Муниципальная программа "Капитальный ремонт муниципального жилищного фонда в Окуловском муниципальном районе на 2015-2021 годы"</t>
  </si>
  <si>
    <t>Реализация мероприятий по проведению капитального ремонта муниципального жилого фонда</t>
  </si>
  <si>
    <t>Муниципальная программа "Градостроительная политика на территории Окуловского муниципального района на 2016-2021 годы"</t>
  </si>
  <si>
    <t>Реализация прочих мероприятий в рамках муниципальной программы "Градостроительная политика на территории Окуловского муниципального района на 2016-2021 годы"</t>
  </si>
  <si>
    <t>Муниципальная программа "Строительство дошкольных образовательных организаций на территории Окуловского муниципального района на 2018-2020 годы"</t>
  </si>
  <si>
    <t>Разработка проектно-сметной документации на строительство детского сада в г.Окуловка</t>
  </si>
  <si>
    <t>Строительство (пристрой) и (или) выкуп зданий образовательных организаций, осуществляющих образовательную деятельность по образовательным программам дошкольного образования за счет остатков прошлых лет</t>
  </si>
  <si>
    <t>Строительство (пристрой) и (или) выкуп зданий образовательных организаций, осуществляющих образовательную деятельность по образовательным программам дошкольного образования</t>
  </si>
  <si>
    <t>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образования, за счет средств Резервного фонда Правительства Российской Федерации</t>
  </si>
  <si>
    <t>Строительство (пристрой) и (или) выкуп зданий образовательных организаций, осуществляющих образовательную деятельность по образовательным программам дошкольного образования за счет иных межбюджетных трансфертов бюджетам муниципальных районов, достигших роста поступлений в областной бюджет налоговых доходов, на 2019 год</t>
  </si>
  <si>
    <t>Строительство (пристрой) и (или) выкуп зданий образовательных организаций, осуществляющих образовательную деятельность по образовательным программам дошкольного образования (сверх уровня, предусмотренного Соглашением) за счет иных межбюджетных трансфертов из областного бюджета</t>
  </si>
  <si>
    <t>Строительство (пристрой) и (или) выкуп зданий образовательных организаций, осуществляющих образовательную деятельность по образовательным программам дошкольного образования (сверх уровня, предусмотренного Соглашением)</t>
  </si>
  <si>
    <t>Муниципальная программа "Обеспечение жильём работников, привлекаемых для работы в государственных и муниципальных учреждениях Окуловского муниципального района Новгородской области на 2019-2024 годы"</t>
  </si>
  <si>
    <t>Приобретение жилых помещений в муниципальную собственность Окуловского муниципального района</t>
  </si>
</sst>
</file>

<file path=xl/styles.xml><?xml version="1.0" encoding="utf-8"?>
<styleSheet xmlns="http://schemas.openxmlformats.org/spreadsheetml/2006/main">
  <fonts count="8">
    <font>
      <sz val="1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b/>
      <sz val="10"/>
      <color rgb="FF000000"/>
      <name val="Arial Cyr"/>
      <charset val="204"/>
    </font>
    <font>
      <sz val="10"/>
      <color rgb="FF000000"/>
      <name val="Arial CYR"/>
      <charset val="204"/>
    </font>
  </fonts>
  <fills count="9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CC"/>
      </patternFill>
    </fill>
    <fill>
      <patternFill patternType="solid">
        <fgColor rgb="FFC0C0C0"/>
      </patternFill>
    </fill>
    <fill>
      <patternFill patternType="solid">
        <fgColor rgb="FF99FF99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52">
    <xf numFmtId="0" fontId="0" fillId="0" borderId="0"/>
    <xf numFmtId="0" fontId="2" fillId="0" borderId="1">
      <alignment wrapText="1"/>
    </xf>
    <xf numFmtId="0" fontId="2" fillId="0" borderId="1"/>
    <xf numFmtId="0" fontId="3" fillId="0" borderId="1">
      <alignment horizontal="center" wrapText="1"/>
    </xf>
    <xf numFmtId="0" fontId="3" fillId="0" borderId="1">
      <alignment horizontal="center"/>
    </xf>
    <xf numFmtId="0" fontId="2" fillId="0" borderId="1">
      <alignment horizontal="right"/>
    </xf>
    <xf numFmtId="0" fontId="2" fillId="0" borderId="2">
      <alignment horizontal="center" vertical="center" wrapText="1"/>
    </xf>
    <xf numFmtId="0" fontId="2" fillId="0" borderId="2">
      <alignment horizontal="center" vertical="center" wrapText="1"/>
    </xf>
    <xf numFmtId="0" fontId="2" fillId="0" borderId="2">
      <alignment horizontal="center" vertical="center" wrapText="1"/>
    </xf>
    <xf numFmtId="0" fontId="2" fillId="0" borderId="2">
      <alignment horizontal="center" vertical="center" wrapText="1"/>
    </xf>
    <xf numFmtId="0" fontId="2" fillId="0" borderId="2">
      <alignment horizontal="center" vertical="center" wrapText="1"/>
    </xf>
    <xf numFmtId="0" fontId="2" fillId="0" borderId="2">
      <alignment horizontal="center" vertical="center" wrapText="1"/>
    </xf>
    <xf numFmtId="0" fontId="2" fillId="0" borderId="2">
      <alignment horizontal="center" vertical="center" wrapText="1"/>
    </xf>
    <xf numFmtId="0" fontId="2" fillId="0" borderId="2">
      <alignment horizontal="center" vertical="center" wrapText="1"/>
    </xf>
    <xf numFmtId="0" fontId="2" fillId="0" borderId="2">
      <alignment horizontal="center" vertical="center" wrapText="1"/>
    </xf>
    <xf numFmtId="0" fontId="2" fillId="0" borderId="2">
      <alignment horizontal="center" vertical="center" wrapText="1"/>
    </xf>
    <xf numFmtId="0" fontId="2" fillId="0" borderId="2">
      <alignment horizontal="center" vertical="center" wrapText="1"/>
    </xf>
    <xf numFmtId="0" fontId="2" fillId="0" borderId="2">
      <alignment horizontal="center" vertical="center" wrapText="1"/>
    </xf>
    <xf numFmtId="0" fontId="2" fillId="0" borderId="2">
      <alignment horizontal="center" vertical="center" wrapText="1"/>
    </xf>
    <xf numFmtId="0" fontId="2" fillId="0" borderId="2">
      <alignment horizontal="center" vertical="center" wrapText="1"/>
    </xf>
    <xf numFmtId="0" fontId="2" fillId="0" borderId="2">
      <alignment horizontal="center" vertical="center" wrapText="1"/>
    </xf>
    <xf numFmtId="0" fontId="2" fillId="0" borderId="2">
      <alignment horizontal="center" vertical="center" wrapText="1"/>
    </xf>
    <xf numFmtId="0" fontId="2" fillId="0" borderId="2">
      <alignment horizontal="center" vertical="center" wrapText="1"/>
    </xf>
    <xf numFmtId="0" fontId="2" fillId="0" borderId="2">
      <alignment horizontal="center" vertical="center" wrapText="1"/>
    </xf>
    <xf numFmtId="0" fontId="2" fillId="0" borderId="2">
      <alignment horizontal="center" vertical="center" wrapText="1"/>
    </xf>
    <xf numFmtId="0" fontId="2" fillId="0" borderId="2">
      <alignment horizontal="center" vertical="center" wrapText="1"/>
    </xf>
    <xf numFmtId="0" fontId="2" fillId="0" borderId="2">
      <alignment horizontal="center" vertical="center" wrapText="1"/>
    </xf>
    <xf numFmtId="0" fontId="2" fillId="0" borderId="2">
      <alignment horizontal="center" vertical="center" wrapText="1"/>
    </xf>
    <xf numFmtId="0" fontId="2" fillId="0" borderId="2">
      <alignment horizontal="center" vertical="center" wrapText="1"/>
    </xf>
    <xf numFmtId="0" fontId="2" fillId="0" borderId="2">
      <alignment horizontal="center" vertical="center" wrapText="1"/>
    </xf>
    <xf numFmtId="0" fontId="4" fillId="0" borderId="2">
      <alignment vertical="top" wrapText="1"/>
    </xf>
    <xf numFmtId="1" fontId="2" fillId="0" borderId="2">
      <alignment horizontal="center" vertical="top" shrinkToFit="1"/>
    </xf>
    <xf numFmtId="4" fontId="4" fillId="2" borderId="2">
      <alignment horizontal="right" vertical="top" shrinkToFit="1"/>
    </xf>
    <xf numFmtId="10" fontId="4" fillId="2" borderId="2">
      <alignment horizontal="right" vertical="top" shrinkToFit="1"/>
    </xf>
    <xf numFmtId="0" fontId="4" fillId="0" borderId="2">
      <alignment horizontal="left"/>
    </xf>
    <xf numFmtId="4" fontId="4" fillId="3" borderId="2">
      <alignment horizontal="right" vertical="top" shrinkToFit="1"/>
    </xf>
    <xf numFmtId="10" fontId="4" fillId="3" borderId="2">
      <alignment horizontal="right" vertical="top" shrinkToFit="1"/>
    </xf>
    <xf numFmtId="0" fontId="2" fillId="0" borderId="1">
      <alignment horizontal="left" wrapText="1"/>
    </xf>
    <xf numFmtId="0" fontId="5" fillId="0" borderId="0"/>
    <xf numFmtId="0" fontId="5" fillId="0" borderId="0"/>
    <xf numFmtId="0" fontId="5" fillId="0" borderId="0"/>
    <xf numFmtId="0" fontId="2" fillId="0" borderId="1"/>
    <xf numFmtId="0" fontId="2" fillId="0" borderId="1"/>
    <xf numFmtId="0" fontId="2" fillId="4" borderId="1"/>
    <xf numFmtId="1" fontId="2" fillId="0" borderId="2">
      <alignment horizontal="left" vertical="top" wrapText="1" indent="2"/>
    </xf>
    <xf numFmtId="0" fontId="2" fillId="4" borderId="1">
      <alignment shrinkToFit="1"/>
    </xf>
    <xf numFmtId="4" fontId="2" fillId="0" borderId="2">
      <alignment horizontal="right" vertical="top" shrinkToFit="1"/>
    </xf>
    <xf numFmtId="10" fontId="2" fillId="0" borderId="2">
      <alignment horizontal="right" vertical="top" shrinkToFit="1"/>
    </xf>
    <xf numFmtId="0" fontId="2" fillId="0" borderId="1">
      <alignment vertical="top"/>
    </xf>
    <xf numFmtId="0" fontId="2" fillId="4" borderId="1">
      <alignment horizontal="center"/>
    </xf>
    <xf numFmtId="0" fontId="2" fillId="4" borderId="1">
      <alignment horizontal="left"/>
    </xf>
    <xf numFmtId="0" fontId="1" fillId="0" borderId="1"/>
  </cellStyleXfs>
  <cellXfs count="164">
    <xf numFmtId="0" fontId="0" fillId="0" borderId="0" xfId="0"/>
    <xf numFmtId="0" fontId="0" fillId="0" borderId="0" xfId="0" applyProtection="1">
      <protection locked="0"/>
    </xf>
    <xf numFmtId="0" fontId="2" fillId="0" borderId="1" xfId="2" applyNumberFormat="1" applyProtection="1"/>
    <xf numFmtId="0" fontId="3" fillId="0" borderId="1" xfId="3" applyNumberFormat="1" applyProtection="1">
      <alignment horizontal="center" wrapText="1"/>
    </xf>
    <xf numFmtId="0" fontId="3" fillId="0" borderId="1" xfId="4" applyNumberFormat="1" applyProtection="1">
      <alignment horizontal="center"/>
    </xf>
    <xf numFmtId="0" fontId="2" fillId="0" borderId="2" xfId="29" applyNumberFormat="1" applyProtection="1">
      <alignment horizontal="center" vertical="center" wrapText="1"/>
    </xf>
    <xf numFmtId="0" fontId="4" fillId="0" borderId="2" xfId="30" applyNumberFormat="1" applyProtection="1">
      <alignment vertical="top" wrapText="1"/>
    </xf>
    <xf numFmtId="1" fontId="2" fillId="0" borderId="2" xfId="31" applyNumberFormat="1" applyProtection="1">
      <alignment horizontal="center" vertical="top" shrinkToFit="1"/>
    </xf>
    <xf numFmtId="4" fontId="4" fillId="2" borderId="2" xfId="32" applyNumberFormat="1" applyProtection="1">
      <alignment horizontal="right" vertical="top" shrinkToFit="1"/>
    </xf>
    <xf numFmtId="10" fontId="4" fillId="2" borderId="2" xfId="33" applyNumberFormat="1" applyProtection="1">
      <alignment horizontal="right" vertical="top" shrinkToFit="1"/>
    </xf>
    <xf numFmtId="4" fontId="4" fillId="3" borderId="2" xfId="35" applyNumberFormat="1" applyProtection="1">
      <alignment horizontal="right" vertical="top" shrinkToFit="1"/>
    </xf>
    <xf numFmtId="10" fontId="4" fillId="3" borderId="2" xfId="36" applyNumberFormat="1" applyProtection="1">
      <alignment horizontal="right" vertical="top" shrinkToFit="1"/>
    </xf>
    <xf numFmtId="0" fontId="2" fillId="0" borderId="1" xfId="37" applyNumberFormat="1" applyProtection="1">
      <alignment horizontal="left" wrapText="1"/>
    </xf>
    <xf numFmtId="0" fontId="2" fillId="0" borderId="1" xfId="37" applyNumberFormat="1" applyProtection="1">
      <alignment horizontal="left" wrapText="1"/>
    </xf>
    <xf numFmtId="0" fontId="2" fillId="0" borderId="2" xfId="29" applyNumberFormat="1" applyProtection="1">
      <alignment horizontal="center" vertical="center" wrapText="1"/>
    </xf>
    <xf numFmtId="0" fontId="2" fillId="0" borderId="1" xfId="2" applyNumberFormat="1" applyProtection="1"/>
    <xf numFmtId="0" fontId="0" fillId="0" borderId="1" xfId="0" applyBorder="1" applyProtection="1">
      <protection locked="0"/>
    </xf>
    <xf numFmtId="0" fontId="2" fillId="0" borderId="1" xfId="2" applyNumberFormat="1" applyFill="1" applyProtection="1"/>
    <xf numFmtId="0" fontId="0" fillId="0" borderId="0" xfId="0" applyFill="1" applyProtection="1">
      <protection locked="0"/>
    </xf>
    <xf numFmtId="0" fontId="3" fillId="0" borderId="1" xfId="3" applyNumberFormat="1" applyFill="1" applyProtection="1">
      <alignment horizontal="center" wrapText="1"/>
    </xf>
    <xf numFmtId="0" fontId="3" fillId="0" borderId="1" xfId="4" applyNumberFormat="1" applyFill="1" applyProtection="1">
      <alignment horizontal="center"/>
    </xf>
    <xf numFmtId="0" fontId="4" fillId="0" borderId="2" xfId="30" applyNumberFormat="1" applyFill="1" applyProtection="1">
      <alignment vertical="top" wrapText="1"/>
    </xf>
    <xf numFmtId="1" fontId="2" fillId="0" borderId="2" xfId="31" applyNumberFormat="1" applyFill="1" applyProtection="1">
      <alignment horizontal="center" vertical="top" shrinkToFit="1"/>
    </xf>
    <xf numFmtId="4" fontId="4" fillId="0" borderId="2" xfId="32" applyNumberFormat="1" applyFill="1" applyProtection="1">
      <alignment horizontal="right" vertical="top" shrinkToFit="1"/>
    </xf>
    <xf numFmtId="1" fontId="6" fillId="0" borderId="2" xfId="31" applyNumberFormat="1" applyFont="1" applyFill="1" applyProtection="1">
      <alignment horizontal="center" vertical="top" shrinkToFit="1"/>
    </xf>
    <xf numFmtId="1" fontId="2" fillId="0" borderId="2" xfId="31" applyNumberFormat="1" applyFont="1" applyFill="1" applyProtection="1">
      <alignment horizontal="center" vertical="top" shrinkToFit="1"/>
    </xf>
    <xf numFmtId="4" fontId="2" fillId="0" borderId="2" xfId="32" applyNumberFormat="1" applyFont="1" applyFill="1" applyProtection="1">
      <alignment horizontal="right" vertical="top" shrinkToFit="1"/>
    </xf>
    <xf numFmtId="0" fontId="0" fillId="0" borderId="0" xfId="0" applyFont="1" applyFill="1" applyProtection="1">
      <protection locked="0"/>
    </xf>
    <xf numFmtId="49" fontId="7" fillId="5" borderId="3" xfId="51" applyNumberFormat="1" applyFont="1" applyFill="1" applyBorder="1" applyAlignment="1">
      <alignment horizontal="center" vertical="top" shrinkToFit="1"/>
    </xf>
    <xf numFmtId="49" fontId="7" fillId="6" borderId="3" xfId="51" applyNumberFormat="1" applyFont="1" applyFill="1" applyBorder="1" applyAlignment="1">
      <alignment horizontal="center" vertical="top" shrinkToFit="1"/>
    </xf>
    <xf numFmtId="4" fontId="7" fillId="0" borderId="2" xfId="32" applyNumberFormat="1" applyFont="1" applyFill="1" applyProtection="1">
      <alignment horizontal="right" vertical="top" shrinkToFit="1"/>
    </xf>
    <xf numFmtId="49" fontId="7" fillId="7" borderId="3" xfId="51" applyNumberFormat="1" applyFont="1" applyFill="1" applyBorder="1" applyAlignment="1">
      <alignment horizontal="center" vertical="top" shrinkToFit="1"/>
    </xf>
    <xf numFmtId="0" fontId="3" fillId="0" borderId="1" xfId="3" applyNumberFormat="1" applyFill="1" applyProtection="1">
      <alignment horizontal="center" wrapText="1"/>
    </xf>
    <xf numFmtId="0" fontId="3" fillId="0" borderId="1" xfId="4" applyNumberFormat="1" applyFill="1" applyProtection="1">
      <alignment horizontal="center"/>
    </xf>
    <xf numFmtId="4" fontId="0" fillId="0" borderId="1" xfId="0" applyNumberFormat="1" applyBorder="1" applyProtection="1">
      <protection locked="0"/>
    </xf>
    <xf numFmtId="4" fontId="4" fillId="8" borderId="2" xfId="32" applyNumberFormat="1" applyFill="1" applyProtection="1">
      <alignment horizontal="right" vertical="top" shrinkToFit="1"/>
    </xf>
    <xf numFmtId="4" fontId="4" fillId="0" borderId="4" xfId="35" applyNumberFormat="1" applyFill="1" applyBorder="1" applyProtection="1">
      <alignment horizontal="right" vertical="top" shrinkToFit="1"/>
    </xf>
    <xf numFmtId="0" fontId="2" fillId="0" borderId="3" xfId="2" applyNumberFormat="1" applyFill="1" applyBorder="1" applyProtection="1"/>
    <xf numFmtId="0" fontId="0" fillId="0" borderId="3" xfId="0" applyFill="1" applyBorder="1" applyProtection="1">
      <protection locked="0"/>
    </xf>
    <xf numFmtId="4" fontId="7" fillId="7" borderId="2" xfId="32" applyNumberFormat="1" applyFont="1" applyFill="1" applyProtection="1">
      <alignment horizontal="right" vertical="top" shrinkToFit="1"/>
    </xf>
    <xf numFmtId="4" fontId="2" fillId="7" borderId="2" xfId="32" applyNumberFormat="1" applyFont="1" applyFill="1" applyProtection="1">
      <alignment horizontal="right" vertical="top" shrinkToFit="1"/>
    </xf>
    <xf numFmtId="4" fontId="7" fillId="5" borderId="2" xfId="32" applyNumberFormat="1" applyFont="1" applyFill="1" applyProtection="1">
      <alignment horizontal="right" vertical="top" shrinkToFit="1"/>
    </xf>
    <xf numFmtId="4" fontId="2" fillId="5" borderId="2" xfId="32" applyNumberFormat="1" applyFont="1" applyFill="1" applyProtection="1">
      <alignment horizontal="right" vertical="top" shrinkToFit="1"/>
    </xf>
    <xf numFmtId="4" fontId="7" fillId="6" borderId="2" xfId="32" applyNumberFormat="1" applyFont="1" applyFill="1" applyProtection="1">
      <alignment horizontal="right" vertical="top" shrinkToFit="1"/>
    </xf>
    <xf numFmtId="4" fontId="2" fillId="6" borderId="2" xfId="32" applyNumberFormat="1" applyFont="1" applyFill="1" applyProtection="1">
      <alignment horizontal="right" vertical="top" shrinkToFit="1"/>
    </xf>
    <xf numFmtId="49" fontId="6" fillId="7" borderId="3" xfId="51" applyNumberFormat="1" applyFont="1" applyFill="1" applyBorder="1" applyAlignment="1">
      <alignment horizontal="center" vertical="top" shrinkToFit="1"/>
    </xf>
    <xf numFmtId="4" fontId="6" fillId="7" borderId="2" xfId="32" applyNumberFormat="1" applyFont="1" applyFill="1" applyProtection="1">
      <alignment horizontal="right" vertical="top" shrinkToFit="1"/>
    </xf>
    <xf numFmtId="49" fontId="6" fillId="5" borderId="3" xfId="51" applyNumberFormat="1" applyFont="1" applyFill="1" applyBorder="1" applyAlignment="1">
      <alignment horizontal="center" vertical="top" shrinkToFit="1"/>
    </xf>
    <xf numFmtId="4" fontId="6" fillId="5" borderId="2" xfId="32" applyNumberFormat="1" applyFont="1" applyFill="1" applyProtection="1">
      <alignment horizontal="right" vertical="top" shrinkToFit="1"/>
    </xf>
    <xf numFmtId="49" fontId="6" fillId="6" borderId="3" xfId="51" applyNumberFormat="1" applyFont="1" applyFill="1" applyBorder="1" applyAlignment="1">
      <alignment horizontal="center" vertical="top" shrinkToFit="1"/>
    </xf>
    <xf numFmtId="4" fontId="6" fillId="6" borderId="2" xfId="32" applyNumberFormat="1" applyFont="1" applyFill="1" applyProtection="1">
      <alignment horizontal="right" vertical="top" shrinkToFit="1"/>
    </xf>
    <xf numFmtId="10" fontId="4" fillId="0" borderId="5" xfId="33" applyNumberFormat="1" applyFill="1" applyBorder="1" applyProtection="1">
      <alignment horizontal="right" vertical="top" shrinkToFit="1"/>
    </xf>
    <xf numFmtId="10" fontId="2" fillId="0" borderId="5" xfId="33" applyNumberFormat="1" applyFont="1" applyFill="1" applyBorder="1" applyProtection="1">
      <alignment horizontal="right" vertical="top" shrinkToFit="1"/>
    </xf>
    <xf numFmtId="10" fontId="7" fillId="5" borderId="5" xfId="33" applyNumberFormat="1" applyFont="1" applyFill="1" applyBorder="1" applyProtection="1">
      <alignment horizontal="right" vertical="top" shrinkToFit="1"/>
    </xf>
    <xf numFmtId="10" fontId="7" fillId="6" borderId="5" xfId="33" applyNumberFormat="1" applyFont="1" applyFill="1" applyBorder="1" applyProtection="1">
      <alignment horizontal="right" vertical="top" shrinkToFit="1"/>
    </xf>
    <xf numFmtId="10" fontId="7" fillId="7" borderId="5" xfId="33" applyNumberFormat="1" applyFont="1" applyFill="1" applyBorder="1" applyProtection="1">
      <alignment horizontal="right" vertical="top" shrinkToFit="1"/>
    </xf>
    <xf numFmtId="10" fontId="7" fillId="0" borderId="5" xfId="33" applyNumberFormat="1" applyFont="1" applyFill="1" applyBorder="1" applyProtection="1">
      <alignment horizontal="right" vertical="top" shrinkToFit="1"/>
    </xf>
    <xf numFmtId="10" fontId="2" fillId="6" borderId="5" xfId="33" applyNumberFormat="1" applyFont="1" applyFill="1" applyBorder="1" applyProtection="1">
      <alignment horizontal="right" vertical="top" shrinkToFit="1"/>
    </xf>
    <xf numFmtId="10" fontId="2" fillId="5" borderId="5" xfId="33" applyNumberFormat="1" applyFont="1" applyFill="1" applyBorder="1" applyProtection="1">
      <alignment horizontal="right" vertical="top" shrinkToFit="1"/>
    </xf>
    <xf numFmtId="10" fontId="4" fillId="0" borderId="6" xfId="36" applyNumberFormat="1" applyFill="1" applyBorder="1" applyProtection="1">
      <alignment horizontal="right" vertical="top" shrinkToFit="1"/>
    </xf>
    <xf numFmtId="10" fontId="6" fillId="7" borderId="5" xfId="33" applyNumberFormat="1" applyFont="1" applyFill="1" applyBorder="1" applyProtection="1">
      <alignment horizontal="right" vertical="top" shrinkToFit="1"/>
    </xf>
    <xf numFmtId="10" fontId="6" fillId="5" borderId="5" xfId="33" applyNumberFormat="1" applyFont="1" applyFill="1" applyBorder="1" applyProtection="1">
      <alignment horizontal="right" vertical="top" shrinkToFit="1"/>
    </xf>
    <xf numFmtId="10" fontId="6" fillId="6" borderId="5" xfId="33" applyNumberFormat="1" applyFont="1" applyFill="1" applyBorder="1" applyProtection="1">
      <alignment horizontal="right" vertical="top" shrinkToFit="1"/>
    </xf>
    <xf numFmtId="0" fontId="2" fillId="0" borderId="1" xfId="2" applyNumberFormat="1" applyFill="1" applyAlignment="1" applyProtection="1">
      <alignment horizontal="left"/>
    </xf>
    <xf numFmtId="0" fontId="2" fillId="0" borderId="3" xfId="2" applyNumberFormat="1" applyFill="1" applyBorder="1" applyAlignment="1" applyProtection="1">
      <alignment horizontal="left" vertical="top" wrapText="1"/>
    </xf>
    <xf numFmtId="0" fontId="0" fillId="0" borderId="3" xfId="0" applyFill="1" applyBorder="1" applyAlignment="1" applyProtection="1">
      <alignment horizontal="left" vertical="top" wrapText="1"/>
      <protection locked="0"/>
    </xf>
    <xf numFmtId="0" fontId="0" fillId="0" borderId="0" xfId="0" applyFill="1" applyAlignment="1" applyProtection="1">
      <alignment horizontal="left"/>
      <protection locked="0"/>
    </xf>
    <xf numFmtId="0" fontId="6" fillId="0" borderId="3" xfId="2" applyNumberFormat="1" applyFont="1" applyFill="1" applyBorder="1" applyAlignment="1" applyProtection="1">
      <alignment horizontal="left" vertical="top" wrapText="1"/>
    </xf>
    <xf numFmtId="0" fontId="2" fillId="0" borderId="1" xfId="37" applyNumberFormat="1" applyProtection="1">
      <alignment horizontal="left" wrapText="1"/>
    </xf>
    <xf numFmtId="49" fontId="7" fillId="0" borderId="3" xfId="51" applyNumberFormat="1" applyFont="1" applyFill="1" applyBorder="1" applyAlignment="1">
      <alignment horizontal="center" vertical="top" shrinkToFit="1"/>
    </xf>
    <xf numFmtId="49" fontId="6" fillId="0" borderId="3" xfId="51" applyNumberFormat="1" applyFont="1" applyFill="1" applyBorder="1" applyAlignment="1">
      <alignment horizontal="center" vertical="top" shrinkToFit="1"/>
    </xf>
    <xf numFmtId="4" fontId="6" fillId="0" borderId="2" xfId="32" applyNumberFormat="1" applyFont="1" applyFill="1" applyProtection="1">
      <alignment horizontal="right" vertical="top" shrinkToFit="1"/>
    </xf>
    <xf numFmtId="10" fontId="6" fillId="0" borderId="5" xfId="33" applyNumberFormat="1" applyFont="1" applyFill="1" applyBorder="1" applyProtection="1">
      <alignment horizontal="right" vertical="top" shrinkToFit="1"/>
    </xf>
    <xf numFmtId="10" fontId="4" fillId="0" borderId="2" xfId="33" applyNumberFormat="1" applyFill="1" applyProtection="1">
      <alignment horizontal="right" vertical="top" shrinkToFit="1"/>
    </xf>
    <xf numFmtId="4" fontId="4" fillId="0" borderId="2" xfId="35" applyNumberFormat="1" applyFill="1" applyProtection="1">
      <alignment horizontal="right" vertical="top" shrinkToFit="1"/>
    </xf>
    <xf numFmtId="10" fontId="4" fillId="0" borderId="2" xfId="36" applyNumberFormat="1" applyFill="1" applyProtection="1">
      <alignment horizontal="right" vertical="top" shrinkToFit="1"/>
    </xf>
    <xf numFmtId="4" fontId="0" fillId="0" borderId="0" xfId="0" applyNumberFormat="1" applyFill="1" applyProtection="1">
      <protection locked="0"/>
    </xf>
    <xf numFmtId="0" fontId="2" fillId="0" borderId="1" xfId="37" applyNumberFormat="1" applyProtection="1">
      <alignment horizontal="left" wrapText="1"/>
    </xf>
    <xf numFmtId="0" fontId="2" fillId="0" borderId="2" xfId="6" applyNumberFormat="1" applyProtection="1">
      <alignment horizontal="center" vertical="center" wrapText="1"/>
    </xf>
    <xf numFmtId="0" fontId="2" fillId="0" borderId="2" xfId="9" applyNumberFormat="1" applyProtection="1">
      <alignment horizontal="center" vertical="center" wrapText="1"/>
    </xf>
    <xf numFmtId="0" fontId="2" fillId="0" borderId="2" xfId="6" applyNumberFormat="1" applyProtection="1">
      <alignment horizontal="center" vertical="center" wrapText="1"/>
    </xf>
    <xf numFmtId="0" fontId="2" fillId="0" borderId="2" xfId="9" applyNumberFormat="1" applyProtection="1">
      <alignment horizontal="center" vertical="center" wrapText="1"/>
    </xf>
    <xf numFmtId="0" fontId="2" fillId="0" borderId="2" xfId="26" applyNumberFormat="1" applyProtection="1">
      <alignment horizontal="center" vertical="center" wrapText="1"/>
    </xf>
    <xf numFmtId="0" fontId="2" fillId="0" borderId="2" xfId="26">
      <alignment horizontal="center" vertical="center" wrapText="1"/>
    </xf>
    <xf numFmtId="0" fontId="2" fillId="0" borderId="2" xfId="29" applyNumberFormat="1" applyProtection="1">
      <alignment horizontal="center" vertical="center" wrapText="1"/>
    </xf>
    <xf numFmtId="0" fontId="2" fillId="0" borderId="2" xfId="29">
      <alignment horizontal="center" vertical="center" wrapText="1"/>
    </xf>
    <xf numFmtId="0" fontId="2" fillId="0" borderId="2" xfId="6" applyNumberFormat="1" applyProtection="1">
      <alignment horizontal="center" vertical="center" wrapText="1"/>
    </xf>
    <xf numFmtId="0" fontId="2" fillId="0" borderId="2" xfId="6">
      <alignment horizontal="center" vertical="center" wrapText="1"/>
    </xf>
    <xf numFmtId="0" fontId="2" fillId="0" borderId="2" xfId="9" applyNumberFormat="1" applyProtection="1">
      <alignment horizontal="center" vertical="center" wrapText="1"/>
    </xf>
    <xf numFmtId="0" fontId="2" fillId="0" borderId="2" xfId="9">
      <alignment horizontal="center" vertical="center" wrapText="1"/>
    </xf>
    <xf numFmtId="0" fontId="2" fillId="0" borderId="2" xfId="18" applyNumberFormat="1" applyProtection="1">
      <alignment horizontal="center" vertical="center" wrapText="1"/>
    </xf>
    <xf numFmtId="0" fontId="2" fillId="0" borderId="2" xfId="18">
      <alignment horizontal="center" vertical="center" wrapText="1"/>
    </xf>
    <xf numFmtId="0" fontId="2" fillId="0" borderId="2" xfId="19" applyNumberFormat="1" applyProtection="1">
      <alignment horizontal="center" vertical="center" wrapText="1"/>
    </xf>
    <xf numFmtId="0" fontId="2" fillId="0" borderId="2" xfId="19">
      <alignment horizontal="center" vertical="center" wrapText="1"/>
    </xf>
    <xf numFmtId="0" fontId="2" fillId="0" borderId="2" xfId="20" applyNumberFormat="1" applyProtection="1">
      <alignment horizontal="center" vertical="center" wrapText="1"/>
    </xf>
    <xf numFmtId="0" fontId="2" fillId="0" borderId="2" xfId="20">
      <alignment horizontal="center" vertical="center" wrapText="1"/>
    </xf>
    <xf numFmtId="0" fontId="2" fillId="0" borderId="2" xfId="14" applyNumberFormat="1" applyProtection="1">
      <alignment horizontal="center" vertical="center" wrapText="1"/>
    </xf>
    <xf numFmtId="0" fontId="2" fillId="0" borderId="2" xfId="14">
      <alignment horizontal="center" vertical="center" wrapText="1"/>
    </xf>
    <xf numFmtId="0" fontId="2" fillId="0" borderId="2" xfId="15" applyNumberFormat="1" applyProtection="1">
      <alignment horizontal="center" vertical="center" wrapText="1"/>
    </xf>
    <xf numFmtId="0" fontId="2" fillId="0" borderId="2" xfId="15">
      <alignment horizontal="center" vertical="center" wrapText="1"/>
    </xf>
    <xf numFmtId="0" fontId="2" fillId="0" borderId="2" xfId="16" applyNumberFormat="1" applyProtection="1">
      <alignment horizontal="center" vertical="center" wrapText="1"/>
    </xf>
    <xf numFmtId="0" fontId="2" fillId="0" borderId="2" xfId="16">
      <alignment horizontal="center" vertical="center" wrapText="1"/>
    </xf>
    <xf numFmtId="0" fontId="2" fillId="0" borderId="2" xfId="17" applyNumberFormat="1" applyProtection="1">
      <alignment horizontal="center" vertical="center" wrapText="1"/>
    </xf>
    <xf numFmtId="0" fontId="2" fillId="0" borderId="2" xfId="17">
      <alignment horizontal="center" vertical="center" wrapText="1"/>
    </xf>
    <xf numFmtId="0" fontId="2" fillId="0" borderId="1" xfId="1" applyNumberFormat="1" applyProtection="1">
      <alignment wrapText="1"/>
    </xf>
    <xf numFmtId="0" fontId="2" fillId="0" borderId="1" xfId="1">
      <alignment wrapText="1"/>
    </xf>
    <xf numFmtId="0" fontId="3" fillId="0" borderId="1" xfId="3" applyNumberFormat="1" applyProtection="1">
      <alignment horizontal="center" wrapText="1"/>
    </xf>
    <xf numFmtId="0" fontId="3" fillId="0" borderId="1" xfId="3">
      <alignment horizontal="center" wrapText="1"/>
    </xf>
    <xf numFmtId="0" fontId="3" fillId="0" borderId="1" xfId="4" applyNumberFormat="1" applyProtection="1">
      <alignment horizontal="center"/>
    </xf>
    <xf numFmtId="0" fontId="3" fillId="0" borderId="1" xfId="4">
      <alignment horizontal="center"/>
    </xf>
    <xf numFmtId="0" fontId="2" fillId="0" borderId="1" xfId="5" applyNumberFormat="1" applyProtection="1">
      <alignment horizontal="right"/>
    </xf>
    <xf numFmtId="0" fontId="2" fillId="0" borderId="1" xfId="5">
      <alignment horizontal="right"/>
    </xf>
    <xf numFmtId="0" fontId="2" fillId="0" borderId="1" xfId="37" applyNumberFormat="1" applyProtection="1">
      <alignment horizontal="left" wrapText="1"/>
    </xf>
    <xf numFmtId="0" fontId="2" fillId="0" borderId="1" xfId="37">
      <alignment horizontal="left" wrapText="1"/>
    </xf>
    <xf numFmtId="0" fontId="4" fillId="0" borderId="2" xfId="34" applyNumberFormat="1" applyProtection="1">
      <alignment horizontal="left"/>
    </xf>
    <xf numFmtId="0" fontId="4" fillId="0" borderId="2" xfId="34">
      <alignment horizontal="left"/>
    </xf>
    <xf numFmtId="0" fontId="2" fillId="0" borderId="2" xfId="21" applyNumberFormat="1" applyProtection="1">
      <alignment horizontal="center" vertical="center" wrapText="1"/>
    </xf>
    <xf numFmtId="0" fontId="2" fillId="0" borderId="2" xfId="21">
      <alignment horizontal="center" vertical="center" wrapText="1"/>
    </xf>
    <xf numFmtId="0" fontId="2" fillId="0" borderId="2" xfId="22" applyNumberFormat="1" applyProtection="1">
      <alignment horizontal="center" vertical="center" wrapText="1"/>
    </xf>
    <xf numFmtId="0" fontId="2" fillId="0" borderId="2" xfId="22">
      <alignment horizontal="center" vertical="center" wrapText="1"/>
    </xf>
    <xf numFmtId="0" fontId="2" fillId="0" borderId="2" xfId="23" applyNumberFormat="1" applyProtection="1">
      <alignment horizontal="center" vertical="center" wrapText="1"/>
    </xf>
    <xf numFmtId="0" fontId="2" fillId="0" borderId="2" xfId="23">
      <alignment horizontal="center" vertical="center" wrapText="1"/>
    </xf>
    <xf numFmtId="0" fontId="2" fillId="0" borderId="2" xfId="24" applyNumberFormat="1" applyProtection="1">
      <alignment horizontal="center" vertical="center" wrapText="1"/>
    </xf>
    <xf numFmtId="0" fontId="2" fillId="0" borderId="2" xfId="24">
      <alignment horizontal="center" vertical="center" wrapText="1"/>
    </xf>
    <xf numFmtId="0" fontId="2" fillId="0" borderId="2" xfId="25" applyNumberFormat="1" applyProtection="1">
      <alignment horizontal="center" vertical="center" wrapText="1"/>
    </xf>
    <xf numFmtId="0" fontId="2" fillId="0" borderId="2" xfId="25">
      <alignment horizontal="center" vertical="center" wrapText="1"/>
    </xf>
    <xf numFmtId="0" fontId="4" fillId="0" borderId="6" xfId="30" applyNumberFormat="1" applyFill="1" applyBorder="1" applyAlignment="1" applyProtection="1">
      <alignment horizontal="left" vertical="top" wrapText="1"/>
    </xf>
    <xf numFmtId="0" fontId="4" fillId="0" borderId="10" xfId="30" applyNumberFormat="1" applyFill="1" applyBorder="1" applyAlignment="1" applyProtection="1">
      <alignment horizontal="left" vertical="top" wrapText="1"/>
    </xf>
    <xf numFmtId="0" fontId="4" fillId="0" borderId="11" xfId="30" applyNumberFormat="1" applyFill="1" applyBorder="1" applyAlignment="1" applyProtection="1">
      <alignment horizontal="left" vertical="top" wrapText="1"/>
    </xf>
    <xf numFmtId="0" fontId="2" fillId="0" borderId="6" xfId="30" applyNumberFormat="1" applyFont="1" applyFill="1" applyBorder="1" applyAlignment="1" applyProtection="1">
      <alignment horizontal="left" vertical="top" wrapText="1"/>
    </xf>
    <xf numFmtId="0" fontId="2" fillId="0" borderId="10" xfId="30" applyNumberFormat="1" applyFont="1" applyFill="1" applyBorder="1" applyAlignment="1" applyProtection="1">
      <alignment horizontal="left" vertical="top" wrapText="1"/>
    </xf>
    <xf numFmtId="0" fontId="2" fillId="0" borderId="11" xfId="30" applyNumberFormat="1" applyFont="1" applyFill="1" applyBorder="1" applyAlignment="1" applyProtection="1">
      <alignment horizontal="left" vertical="top" wrapText="1"/>
    </xf>
    <xf numFmtId="0" fontId="6" fillId="0" borderId="7" xfId="2" applyNumberFormat="1" applyFont="1" applyFill="1" applyBorder="1" applyAlignment="1" applyProtection="1">
      <alignment horizontal="left" vertical="top" wrapText="1"/>
    </xf>
    <xf numFmtId="0" fontId="6" fillId="0" borderId="9" xfId="2" applyNumberFormat="1" applyFont="1" applyFill="1" applyBorder="1" applyAlignment="1" applyProtection="1">
      <alignment horizontal="left" vertical="top" wrapText="1"/>
    </xf>
    <xf numFmtId="0" fontId="6" fillId="0" borderId="8" xfId="2" applyNumberFormat="1" applyFont="1" applyFill="1" applyBorder="1" applyAlignment="1" applyProtection="1">
      <alignment horizontal="left" vertical="top" wrapText="1"/>
    </xf>
    <xf numFmtId="0" fontId="6" fillId="0" borderId="7" xfId="2" applyNumberFormat="1" applyFont="1" applyFill="1" applyBorder="1" applyAlignment="1" applyProtection="1">
      <alignment vertical="top" wrapText="1"/>
    </xf>
    <xf numFmtId="0" fontId="6" fillId="0" borderId="8" xfId="2" applyNumberFormat="1" applyFont="1" applyFill="1" applyBorder="1" applyAlignment="1" applyProtection="1">
      <alignment vertical="top" wrapText="1"/>
    </xf>
    <xf numFmtId="0" fontId="6" fillId="0" borderId="9" xfId="2" applyNumberFormat="1" applyFont="1" applyFill="1" applyBorder="1" applyAlignment="1" applyProtection="1">
      <alignment vertical="top" wrapText="1"/>
    </xf>
    <xf numFmtId="0" fontId="2" fillId="0" borderId="7" xfId="2" applyNumberFormat="1" applyFill="1" applyBorder="1" applyAlignment="1" applyProtection="1">
      <alignment horizontal="left" vertical="center"/>
    </xf>
    <xf numFmtId="0" fontId="2" fillId="0" borderId="8" xfId="2" applyNumberFormat="1" applyFill="1" applyBorder="1" applyAlignment="1" applyProtection="1">
      <alignment horizontal="left" vertical="center"/>
    </xf>
    <xf numFmtId="0" fontId="4" fillId="0" borderId="4" xfId="34" applyNumberFormat="1" applyFill="1" applyBorder="1" applyProtection="1">
      <alignment horizontal="left"/>
    </xf>
    <xf numFmtId="0" fontId="4" fillId="0" borderId="4" xfId="34" applyFill="1" applyBorder="1">
      <alignment horizontal="left"/>
    </xf>
    <xf numFmtId="0" fontId="2" fillId="0" borderId="2" xfId="29" applyNumberFormat="1" applyFill="1" applyProtection="1">
      <alignment horizontal="center" vertical="center" wrapText="1"/>
    </xf>
    <xf numFmtId="0" fontId="2" fillId="0" borderId="2" xfId="29" applyFill="1">
      <alignment horizontal="center" vertical="center" wrapText="1"/>
    </xf>
    <xf numFmtId="0" fontId="2" fillId="0" borderId="2" xfId="19" applyNumberFormat="1" applyFill="1" applyProtection="1">
      <alignment horizontal="center" vertical="center" wrapText="1"/>
    </xf>
    <xf numFmtId="0" fontId="2" fillId="0" borderId="2" xfId="19" applyFill="1">
      <alignment horizontal="center" vertical="center" wrapText="1"/>
    </xf>
    <xf numFmtId="0" fontId="2" fillId="0" borderId="1" xfId="1" applyNumberFormat="1" applyFill="1" applyProtection="1">
      <alignment wrapText="1"/>
    </xf>
    <xf numFmtId="0" fontId="2" fillId="0" borderId="1" xfId="1" applyFill="1">
      <alignment wrapText="1"/>
    </xf>
    <xf numFmtId="0" fontId="3" fillId="0" borderId="1" xfId="3" applyNumberFormat="1" applyFill="1" applyProtection="1">
      <alignment horizontal="center" wrapText="1"/>
    </xf>
    <xf numFmtId="0" fontId="3" fillId="0" borderId="1" xfId="3" applyFill="1">
      <alignment horizontal="center" wrapText="1"/>
    </xf>
    <xf numFmtId="0" fontId="3" fillId="0" borderId="1" xfId="4" applyNumberFormat="1" applyFill="1" applyProtection="1">
      <alignment horizontal="center"/>
    </xf>
    <xf numFmtId="0" fontId="3" fillId="0" borderId="1" xfId="4" applyFill="1">
      <alignment horizontal="center"/>
    </xf>
    <xf numFmtId="0" fontId="2" fillId="0" borderId="1" xfId="5" applyNumberFormat="1" applyFill="1" applyProtection="1">
      <alignment horizontal="right"/>
    </xf>
    <xf numFmtId="0" fontId="2" fillId="0" borderId="1" xfId="5" applyFill="1">
      <alignment horizontal="right"/>
    </xf>
    <xf numFmtId="0" fontId="2" fillId="0" borderId="2" xfId="6" applyNumberFormat="1" applyFill="1" applyProtection="1">
      <alignment horizontal="center" vertical="center" wrapText="1"/>
    </xf>
    <xf numFmtId="0" fontId="2" fillId="0" borderId="2" xfId="6" applyFill="1">
      <alignment horizontal="center" vertical="center" wrapText="1"/>
    </xf>
    <xf numFmtId="0" fontId="2" fillId="0" borderId="2" xfId="9" applyNumberFormat="1" applyFill="1" applyProtection="1">
      <alignment horizontal="center" vertical="center" wrapText="1"/>
    </xf>
    <xf numFmtId="0" fontId="2" fillId="0" borderId="2" xfId="9" applyFill="1">
      <alignment horizontal="center" vertical="center" wrapText="1"/>
    </xf>
    <xf numFmtId="0" fontId="2" fillId="0" borderId="5" xfId="29" applyNumberFormat="1" applyFill="1" applyBorder="1" applyProtection="1">
      <alignment horizontal="center" vertical="center" wrapText="1"/>
    </xf>
    <xf numFmtId="0" fontId="2" fillId="0" borderId="5" xfId="29" applyFill="1" applyBorder="1">
      <alignment horizontal="center" vertical="center" wrapText="1"/>
    </xf>
    <xf numFmtId="0" fontId="2" fillId="0" borderId="2" xfId="13" applyNumberFormat="1" applyProtection="1">
      <alignment horizontal="center" vertical="center" wrapText="1"/>
    </xf>
    <xf numFmtId="0" fontId="2" fillId="0" borderId="2" xfId="13">
      <alignment horizontal="center" vertical="center" wrapText="1"/>
    </xf>
    <xf numFmtId="0" fontId="3" fillId="0" borderId="1" xfId="3" applyNumberFormat="1" applyAlignment="1" applyProtection="1">
      <alignment horizontal="center" wrapText="1"/>
    </xf>
    <xf numFmtId="0" fontId="3" fillId="0" borderId="1" xfId="4" applyNumberFormat="1" applyAlignment="1" applyProtection="1">
      <alignment horizontal="center"/>
    </xf>
  </cellXfs>
  <cellStyles count="52">
    <cellStyle name="br" xfId="40"/>
    <cellStyle name="col" xfId="39"/>
    <cellStyle name="style0" xfId="41"/>
    <cellStyle name="td" xfId="42"/>
    <cellStyle name="tr" xfId="38"/>
    <cellStyle name="xl21" xfId="43"/>
    <cellStyle name="xl22" xfId="6"/>
    <cellStyle name="xl23" xfId="44"/>
    <cellStyle name="xl24" xfId="2"/>
    <cellStyle name="xl25" xfId="7"/>
    <cellStyle name="xl26" xfId="31"/>
    <cellStyle name="xl27" xfId="8"/>
    <cellStyle name="xl28" xfId="9"/>
    <cellStyle name="xl29" xfId="10"/>
    <cellStyle name="xl30" xfId="11"/>
    <cellStyle name="xl31" xfId="12"/>
    <cellStyle name="xl32" xfId="13"/>
    <cellStyle name="xl33" xfId="45"/>
    <cellStyle name="xl34" xfId="14"/>
    <cellStyle name="xl35" xfId="15"/>
    <cellStyle name="xl36" xfId="16"/>
    <cellStyle name="xl37" xfId="17"/>
    <cellStyle name="xl38" xfId="34"/>
    <cellStyle name="xl39" xfId="18"/>
    <cellStyle name="xl40" xfId="46"/>
    <cellStyle name="xl41" xfId="35"/>
    <cellStyle name="xl42" xfId="1"/>
    <cellStyle name="xl43" xfId="19"/>
    <cellStyle name="xl44" xfId="20"/>
    <cellStyle name="xl45" xfId="21"/>
    <cellStyle name="xl46" xfId="22"/>
    <cellStyle name="xl47" xfId="23"/>
    <cellStyle name="xl48" xfId="24"/>
    <cellStyle name="xl49" xfId="25"/>
    <cellStyle name="xl50" xfId="26"/>
    <cellStyle name="xl51" xfId="27"/>
    <cellStyle name="xl52" xfId="28"/>
    <cellStyle name="xl53" xfId="29"/>
    <cellStyle name="xl54" xfId="37"/>
    <cellStyle name="xl55" xfId="47"/>
    <cellStyle name="xl56" xfId="36"/>
    <cellStyle name="xl57" xfId="3"/>
    <cellStyle name="xl58" xfId="4"/>
    <cellStyle name="xl59" xfId="5"/>
    <cellStyle name="xl60" xfId="48"/>
    <cellStyle name="xl61" xfId="30"/>
    <cellStyle name="xl62" xfId="49"/>
    <cellStyle name="xl63" xfId="50"/>
    <cellStyle name="xl64" xfId="32"/>
    <cellStyle name="xl65" xfId="33"/>
    <cellStyle name="Обычный" xfId="0" builtinId="0"/>
    <cellStyle name="Обычный 6" xfId="51"/>
  </cellStyles>
  <dxfs count="0"/>
  <tableStyles count="0"/>
  <colors>
    <mruColors>
      <color rgb="FF00FFFF"/>
      <color rgb="FF99FF99"/>
      <color rgb="FFFFFF66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06"/>
  <sheetViews>
    <sheetView showGridLines="0" zoomScaleNormal="100" zoomScaleSheetLayoutView="100" workbookViewId="0">
      <pane ySplit="7" topLeftCell="A188" activePane="bottomLeft" state="frozen"/>
      <selection pane="bottomLeft" activeCell="H190" sqref="H190"/>
    </sheetView>
  </sheetViews>
  <sheetFormatPr defaultRowHeight="15" outlineLevelRow="2"/>
  <cols>
    <col min="1" max="1" width="40" style="1" customWidth="1"/>
    <col min="2" max="2" width="10.7109375" style="1" customWidth="1"/>
    <col min="3" max="7" width="9.140625" style="1" hidden="1"/>
    <col min="8" max="8" width="14.7109375" style="1" customWidth="1"/>
    <col min="9" max="19" width="9.140625" style="1" hidden="1"/>
    <col min="20" max="20" width="11.7109375" style="1" customWidth="1"/>
    <col min="21" max="21" width="9.140625" style="1" hidden="1"/>
    <col min="22" max="22" width="11.7109375" style="1" customWidth="1"/>
    <col min="23" max="25" width="9.140625" style="1" hidden="1"/>
    <col min="26" max="26" width="11.7109375" style="1" customWidth="1"/>
    <col min="27" max="27" width="9.140625" style="1" hidden="1"/>
    <col min="28" max="28" width="9.140625" style="1" customWidth="1"/>
    <col min="29" max="16384" width="9.140625" style="1"/>
  </cols>
  <sheetData>
    <row r="1" spans="1:28">
      <c r="A1" s="104"/>
      <c r="B1" s="105"/>
      <c r="C1" s="105"/>
      <c r="D1" s="105"/>
      <c r="E1" s="105"/>
      <c r="F1" s="105"/>
      <c r="G1" s="105"/>
      <c r="H1" s="105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15"/>
      <c r="V1" s="2"/>
      <c r="W1" s="2"/>
      <c r="X1" s="2"/>
      <c r="Y1" s="15"/>
      <c r="Z1" s="2"/>
      <c r="AA1" s="2"/>
      <c r="AB1" s="2"/>
    </row>
    <row r="2" spans="1:28" ht="15.2" customHeight="1">
      <c r="A2" s="104" t="s">
        <v>0</v>
      </c>
      <c r="B2" s="105"/>
      <c r="C2" s="105"/>
      <c r="D2" s="105"/>
      <c r="E2" s="105"/>
      <c r="F2" s="105"/>
      <c r="G2" s="105"/>
      <c r="H2" s="105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5"/>
      <c r="V2" s="2"/>
      <c r="W2" s="2"/>
      <c r="X2" s="2"/>
      <c r="Y2" s="15"/>
      <c r="Z2" s="2"/>
      <c r="AA2" s="2"/>
      <c r="AB2" s="2"/>
    </row>
    <row r="3" spans="1:28" ht="15.95" customHeight="1">
      <c r="A3" s="106" t="s">
        <v>1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3"/>
      <c r="AA3" s="4"/>
      <c r="AB3" s="2"/>
    </row>
    <row r="4" spans="1:28" ht="15.75" customHeight="1">
      <c r="A4" s="108" t="s">
        <v>2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4"/>
      <c r="AA4" s="4"/>
      <c r="AB4" s="2"/>
    </row>
    <row r="5" spans="1:28" ht="12.75" customHeight="1">
      <c r="A5" s="110" t="s">
        <v>3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2"/>
    </row>
    <row r="6" spans="1:28" ht="26.25" customHeight="1">
      <c r="A6" s="86" t="s">
        <v>4</v>
      </c>
      <c r="B6" s="88" t="s">
        <v>5</v>
      </c>
      <c r="C6" s="96" t="s">
        <v>6</v>
      </c>
      <c r="D6" s="98" t="s">
        <v>6</v>
      </c>
      <c r="E6" s="100" t="s">
        <v>6</v>
      </c>
      <c r="F6" s="102" t="s">
        <v>6</v>
      </c>
      <c r="G6" s="90" t="s">
        <v>6</v>
      </c>
      <c r="H6" s="92" t="s">
        <v>8</v>
      </c>
      <c r="I6" s="94" t="s">
        <v>6</v>
      </c>
      <c r="J6" s="116" t="s">
        <v>6</v>
      </c>
      <c r="K6" s="118" t="s">
        <v>6</v>
      </c>
      <c r="L6" s="120" t="s">
        <v>6</v>
      </c>
      <c r="M6" s="122" t="s">
        <v>6</v>
      </c>
      <c r="N6" s="124" t="s">
        <v>6</v>
      </c>
      <c r="O6" s="82" t="s">
        <v>6</v>
      </c>
      <c r="P6" s="84" t="s">
        <v>6</v>
      </c>
      <c r="Q6" s="84" t="s">
        <v>6</v>
      </c>
      <c r="R6" s="84" t="s">
        <v>6</v>
      </c>
      <c r="S6" s="84" t="s">
        <v>6</v>
      </c>
      <c r="T6" s="84" t="s">
        <v>9</v>
      </c>
      <c r="U6" s="14" t="s">
        <v>10</v>
      </c>
      <c r="V6" s="84" t="s">
        <v>11</v>
      </c>
      <c r="W6" s="84" t="s">
        <v>6</v>
      </c>
      <c r="X6" s="84" t="s">
        <v>6</v>
      </c>
      <c r="Y6" s="14" t="s">
        <v>12</v>
      </c>
      <c r="Z6" s="84" t="s">
        <v>13</v>
      </c>
      <c r="AA6" s="84" t="s">
        <v>6</v>
      </c>
      <c r="AB6" s="2"/>
    </row>
    <row r="7" spans="1:28">
      <c r="A7" s="87"/>
      <c r="B7" s="89"/>
      <c r="C7" s="97"/>
      <c r="D7" s="99"/>
      <c r="E7" s="101"/>
      <c r="F7" s="103"/>
      <c r="G7" s="91"/>
      <c r="H7" s="93"/>
      <c r="I7" s="95"/>
      <c r="J7" s="117"/>
      <c r="K7" s="119"/>
      <c r="L7" s="121"/>
      <c r="M7" s="123"/>
      <c r="N7" s="125"/>
      <c r="O7" s="83"/>
      <c r="P7" s="85"/>
      <c r="Q7" s="85"/>
      <c r="R7" s="85"/>
      <c r="S7" s="85"/>
      <c r="T7" s="85"/>
      <c r="U7" s="5"/>
      <c r="V7" s="85"/>
      <c r="W7" s="85"/>
      <c r="X7" s="85"/>
      <c r="Y7" s="5"/>
      <c r="Z7" s="85"/>
      <c r="AA7" s="85"/>
      <c r="AB7" s="2"/>
    </row>
    <row r="8" spans="1:28" ht="63.75">
      <c r="A8" s="6" t="s">
        <v>14</v>
      </c>
      <c r="B8" s="7" t="s">
        <v>15</v>
      </c>
      <c r="C8" s="7"/>
      <c r="D8" s="7"/>
      <c r="E8" s="7"/>
      <c r="F8" s="7"/>
      <c r="G8" s="8">
        <v>0</v>
      </c>
      <c r="H8" s="8">
        <v>25212915.539999999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25204112.539999999</v>
      </c>
      <c r="U8" s="8">
        <v>0</v>
      </c>
      <c r="V8" s="8">
        <v>25202268.57</v>
      </c>
      <c r="W8" s="8">
        <v>0</v>
      </c>
      <c r="X8" s="8">
        <v>0</v>
      </c>
      <c r="Y8" s="8">
        <v>0</v>
      </c>
      <c r="Z8" s="9">
        <v>0.99965085354821281</v>
      </c>
      <c r="AA8" s="8">
        <v>0</v>
      </c>
      <c r="AB8" s="2"/>
    </row>
    <row r="9" spans="1:28" ht="63.75" outlineLevel="1">
      <c r="A9" s="6" t="s">
        <v>16</v>
      </c>
      <c r="B9" s="7" t="s">
        <v>17</v>
      </c>
      <c r="C9" s="7"/>
      <c r="D9" s="7"/>
      <c r="E9" s="7"/>
      <c r="F9" s="7"/>
      <c r="G9" s="8">
        <v>0</v>
      </c>
      <c r="H9" s="8">
        <v>9250815.5399999991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9246915.5399999991</v>
      </c>
      <c r="U9" s="8">
        <v>0</v>
      </c>
      <c r="V9" s="8">
        <v>9245164.5700000003</v>
      </c>
      <c r="W9" s="8">
        <v>0</v>
      </c>
      <c r="X9" s="8">
        <v>0</v>
      </c>
      <c r="Y9" s="8">
        <v>0</v>
      </c>
      <c r="Z9" s="9">
        <v>0.99957841554799831</v>
      </c>
      <c r="AA9" s="8">
        <v>0</v>
      </c>
      <c r="AB9" s="2"/>
    </row>
    <row r="10" spans="1:28" ht="25.5" outlineLevel="2">
      <c r="A10" s="6" t="s">
        <v>18</v>
      </c>
      <c r="B10" s="7" t="s">
        <v>19</v>
      </c>
      <c r="C10" s="7"/>
      <c r="D10" s="7"/>
      <c r="E10" s="7"/>
      <c r="F10" s="7"/>
      <c r="G10" s="8">
        <v>0</v>
      </c>
      <c r="H10" s="8">
        <v>2325200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2325200</v>
      </c>
      <c r="U10" s="8">
        <v>0</v>
      </c>
      <c r="V10" s="8">
        <v>2325104.4</v>
      </c>
      <c r="W10" s="8">
        <v>0</v>
      </c>
      <c r="X10" s="8">
        <v>0</v>
      </c>
      <c r="Y10" s="8">
        <v>0</v>
      </c>
      <c r="Z10" s="9">
        <v>1</v>
      </c>
      <c r="AA10" s="8">
        <v>0</v>
      </c>
      <c r="AB10" s="2"/>
    </row>
    <row r="11" spans="1:28" ht="89.25" outlineLevel="2">
      <c r="A11" s="6" t="s">
        <v>20</v>
      </c>
      <c r="B11" s="7" t="s">
        <v>21</v>
      </c>
      <c r="C11" s="7"/>
      <c r="D11" s="7"/>
      <c r="E11" s="7"/>
      <c r="F11" s="7"/>
      <c r="G11" s="8">
        <v>0</v>
      </c>
      <c r="H11" s="8">
        <v>6848512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6844612</v>
      </c>
      <c r="U11" s="8">
        <v>0</v>
      </c>
      <c r="V11" s="8">
        <v>6843053.6299999999</v>
      </c>
      <c r="W11" s="8">
        <v>0</v>
      </c>
      <c r="X11" s="8">
        <v>0</v>
      </c>
      <c r="Y11" s="8">
        <v>0</v>
      </c>
      <c r="Z11" s="9">
        <v>0.99943053323116027</v>
      </c>
      <c r="AA11" s="8">
        <v>0</v>
      </c>
      <c r="AB11" s="2"/>
    </row>
    <row r="12" spans="1:28" ht="63.75" outlineLevel="2">
      <c r="A12" s="6" t="s">
        <v>22</v>
      </c>
      <c r="B12" s="7" t="s">
        <v>23</v>
      </c>
      <c r="C12" s="7"/>
      <c r="D12" s="7"/>
      <c r="E12" s="7"/>
      <c r="F12" s="7"/>
      <c r="G12" s="8">
        <v>0</v>
      </c>
      <c r="H12" s="8">
        <v>77103.539999999994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77103.539999999994</v>
      </c>
      <c r="U12" s="8">
        <v>0</v>
      </c>
      <c r="V12" s="8">
        <v>77006.539999999994</v>
      </c>
      <c r="W12" s="8">
        <v>0</v>
      </c>
      <c r="X12" s="8">
        <v>0</v>
      </c>
      <c r="Y12" s="8">
        <v>0</v>
      </c>
      <c r="Z12" s="9">
        <v>1</v>
      </c>
      <c r="AA12" s="8">
        <v>0</v>
      </c>
      <c r="AB12" s="2"/>
    </row>
    <row r="13" spans="1:28" ht="51" outlineLevel="1">
      <c r="A13" s="6" t="s">
        <v>24</v>
      </c>
      <c r="B13" s="7" t="s">
        <v>25</v>
      </c>
      <c r="C13" s="7"/>
      <c r="D13" s="7"/>
      <c r="E13" s="7"/>
      <c r="F13" s="7"/>
      <c r="G13" s="8">
        <v>0</v>
      </c>
      <c r="H13" s="8">
        <v>15873100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15873100</v>
      </c>
      <c r="U13" s="8">
        <v>0</v>
      </c>
      <c r="V13" s="8">
        <v>15873100</v>
      </c>
      <c r="W13" s="8">
        <v>0</v>
      </c>
      <c r="X13" s="8">
        <v>0</v>
      </c>
      <c r="Y13" s="8">
        <v>0</v>
      </c>
      <c r="Z13" s="9">
        <v>1</v>
      </c>
      <c r="AA13" s="8">
        <v>0</v>
      </c>
      <c r="AB13" s="2"/>
    </row>
    <row r="14" spans="1:28" ht="25.5" outlineLevel="2">
      <c r="A14" s="6" t="s">
        <v>26</v>
      </c>
      <c r="B14" s="7" t="s">
        <v>27</v>
      </c>
      <c r="C14" s="7"/>
      <c r="D14" s="7"/>
      <c r="E14" s="7"/>
      <c r="F14" s="7"/>
      <c r="G14" s="8">
        <v>0</v>
      </c>
      <c r="H14" s="8">
        <v>14515400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14515400</v>
      </c>
      <c r="U14" s="8">
        <v>0</v>
      </c>
      <c r="V14" s="8">
        <v>14515400</v>
      </c>
      <c r="W14" s="8">
        <v>0</v>
      </c>
      <c r="X14" s="8">
        <v>0</v>
      </c>
      <c r="Y14" s="8">
        <v>0</v>
      </c>
      <c r="Z14" s="9">
        <v>1</v>
      </c>
      <c r="AA14" s="8">
        <v>0</v>
      </c>
      <c r="AB14" s="2"/>
    </row>
    <row r="15" spans="1:28" ht="38.25" outlineLevel="2">
      <c r="A15" s="6" t="s">
        <v>28</v>
      </c>
      <c r="B15" s="7" t="s">
        <v>29</v>
      </c>
      <c r="C15" s="7"/>
      <c r="D15" s="7"/>
      <c r="E15" s="7"/>
      <c r="F15" s="7"/>
      <c r="G15" s="8">
        <v>0</v>
      </c>
      <c r="H15" s="8">
        <v>715700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715700</v>
      </c>
      <c r="U15" s="8">
        <v>0</v>
      </c>
      <c r="V15" s="8">
        <v>715700</v>
      </c>
      <c r="W15" s="8">
        <v>0</v>
      </c>
      <c r="X15" s="8">
        <v>0</v>
      </c>
      <c r="Y15" s="8">
        <v>0</v>
      </c>
      <c r="Z15" s="9">
        <v>1</v>
      </c>
      <c r="AA15" s="8">
        <v>0</v>
      </c>
      <c r="AB15" s="2"/>
    </row>
    <row r="16" spans="1:28" ht="63.75" outlineLevel="2">
      <c r="A16" s="6" t="s">
        <v>22</v>
      </c>
      <c r="B16" s="7" t="s">
        <v>30</v>
      </c>
      <c r="C16" s="7"/>
      <c r="D16" s="7"/>
      <c r="E16" s="7"/>
      <c r="F16" s="7"/>
      <c r="G16" s="8">
        <v>0</v>
      </c>
      <c r="H16" s="8">
        <v>452000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452000</v>
      </c>
      <c r="U16" s="8">
        <v>0</v>
      </c>
      <c r="V16" s="8">
        <v>452000</v>
      </c>
      <c r="W16" s="8">
        <v>0</v>
      </c>
      <c r="X16" s="8">
        <v>0</v>
      </c>
      <c r="Y16" s="8">
        <v>0</v>
      </c>
      <c r="Z16" s="9">
        <v>1</v>
      </c>
      <c r="AA16" s="8">
        <v>0</v>
      </c>
      <c r="AB16" s="2"/>
    </row>
    <row r="17" spans="1:28" ht="140.25" outlineLevel="2">
      <c r="A17" s="6" t="s">
        <v>31</v>
      </c>
      <c r="B17" s="7" t="s">
        <v>32</v>
      </c>
      <c r="C17" s="7"/>
      <c r="D17" s="7"/>
      <c r="E17" s="7"/>
      <c r="F17" s="7"/>
      <c r="G17" s="8">
        <v>0</v>
      </c>
      <c r="H17" s="8">
        <v>190000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190000</v>
      </c>
      <c r="U17" s="8">
        <v>0</v>
      </c>
      <c r="V17" s="8">
        <v>190000</v>
      </c>
      <c r="W17" s="8">
        <v>0</v>
      </c>
      <c r="X17" s="8">
        <v>0</v>
      </c>
      <c r="Y17" s="8">
        <v>0</v>
      </c>
      <c r="Z17" s="9">
        <v>1</v>
      </c>
      <c r="AA17" s="8">
        <v>0</v>
      </c>
      <c r="AB17" s="2"/>
    </row>
    <row r="18" spans="1:28" ht="38.25" outlineLevel="1">
      <c r="A18" s="6" t="s">
        <v>33</v>
      </c>
      <c r="B18" s="7" t="s">
        <v>34</v>
      </c>
      <c r="C18" s="7"/>
      <c r="D18" s="7"/>
      <c r="E18" s="7"/>
      <c r="F18" s="7"/>
      <c r="G18" s="8">
        <v>0</v>
      </c>
      <c r="H18" s="8">
        <v>89000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84097</v>
      </c>
      <c r="U18" s="8">
        <v>0</v>
      </c>
      <c r="V18" s="8">
        <v>84004</v>
      </c>
      <c r="W18" s="8">
        <v>0</v>
      </c>
      <c r="X18" s="8">
        <v>0</v>
      </c>
      <c r="Y18" s="8">
        <v>0</v>
      </c>
      <c r="Z18" s="9">
        <v>0.94491011235955058</v>
      </c>
      <c r="AA18" s="8">
        <v>0</v>
      </c>
      <c r="AB18" s="2"/>
    </row>
    <row r="19" spans="1:28" ht="51" outlineLevel="2">
      <c r="A19" s="6" t="s">
        <v>35</v>
      </c>
      <c r="B19" s="7" t="s">
        <v>36</v>
      </c>
      <c r="C19" s="7"/>
      <c r="D19" s="7"/>
      <c r="E19" s="7"/>
      <c r="F19" s="7"/>
      <c r="G19" s="8">
        <v>0</v>
      </c>
      <c r="H19" s="8">
        <v>20000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15097</v>
      </c>
      <c r="U19" s="8">
        <v>0</v>
      </c>
      <c r="V19" s="8">
        <v>15097</v>
      </c>
      <c r="W19" s="8">
        <v>0</v>
      </c>
      <c r="X19" s="8">
        <v>0</v>
      </c>
      <c r="Y19" s="8">
        <v>0</v>
      </c>
      <c r="Z19" s="9">
        <v>0.75485000000000002</v>
      </c>
      <c r="AA19" s="8">
        <v>0</v>
      </c>
      <c r="AB19" s="2"/>
    </row>
    <row r="20" spans="1:28" ht="63.75" outlineLevel="2">
      <c r="A20" s="6" t="s">
        <v>37</v>
      </c>
      <c r="B20" s="7" t="s">
        <v>38</v>
      </c>
      <c r="C20" s="7"/>
      <c r="D20" s="7"/>
      <c r="E20" s="7"/>
      <c r="F20" s="7"/>
      <c r="G20" s="8">
        <v>0</v>
      </c>
      <c r="H20" s="8">
        <v>33000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33000</v>
      </c>
      <c r="U20" s="8">
        <v>0</v>
      </c>
      <c r="V20" s="8">
        <v>32907</v>
      </c>
      <c r="W20" s="8">
        <v>0</v>
      </c>
      <c r="X20" s="8">
        <v>0</v>
      </c>
      <c r="Y20" s="8">
        <v>0</v>
      </c>
      <c r="Z20" s="9">
        <v>1</v>
      </c>
      <c r="AA20" s="8">
        <v>0</v>
      </c>
      <c r="AB20" s="2"/>
    </row>
    <row r="21" spans="1:28" ht="102" outlineLevel="2">
      <c r="A21" s="6" t="s">
        <v>39</v>
      </c>
      <c r="B21" s="7" t="s">
        <v>40</v>
      </c>
      <c r="C21" s="7"/>
      <c r="D21" s="7"/>
      <c r="E21" s="7"/>
      <c r="F21" s="7"/>
      <c r="G21" s="8">
        <v>0</v>
      </c>
      <c r="H21" s="8">
        <v>36000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36000</v>
      </c>
      <c r="U21" s="8">
        <v>0</v>
      </c>
      <c r="V21" s="8">
        <v>36000</v>
      </c>
      <c r="W21" s="8">
        <v>0</v>
      </c>
      <c r="X21" s="8">
        <v>0</v>
      </c>
      <c r="Y21" s="8">
        <v>0</v>
      </c>
      <c r="Z21" s="9">
        <v>1</v>
      </c>
      <c r="AA21" s="8">
        <v>0</v>
      </c>
      <c r="AB21" s="2"/>
    </row>
    <row r="22" spans="1:28" ht="63.75">
      <c r="A22" s="6" t="s">
        <v>41</v>
      </c>
      <c r="B22" s="7" t="s">
        <v>42</v>
      </c>
      <c r="C22" s="7"/>
      <c r="D22" s="7"/>
      <c r="E22" s="7"/>
      <c r="F22" s="7"/>
      <c r="G22" s="8">
        <v>0</v>
      </c>
      <c r="H22" s="8">
        <v>40493.199999999997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40493.199999999997</v>
      </c>
      <c r="U22" s="8">
        <v>0</v>
      </c>
      <c r="V22" s="8">
        <v>40493.199999999997</v>
      </c>
      <c r="W22" s="8">
        <v>0</v>
      </c>
      <c r="X22" s="8">
        <v>0</v>
      </c>
      <c r="Y22" s="8">
        <v>0</v>
      </c>
      <c r="Z22" s="9">
        <v>1</v>
      </c>
      <c r="AA22" s="8">
        <v>0</v>
      </c>
      <c r="AB22" s="2"/>
    </row>
    <row r="23" spans="1:28" ht="76.5" outlineLevel="2">
      <c r="A23" s="6" t="s">
        <v>43</v>
      </c>
      <c r="B23" s="7" t="s">
        <v>44</v>
      </c>
      <c r="C23" s="7"/>
      <c r="D23" s="7"/>
      <c r="E23" s="7"/>
      <c r="F23" s="7"/>
      <c r="G23" s="8">
        <v>0</v>
      </c>
      <c r="H23" s="8">
        <v>20500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20500</v>
      </c>
      <c r="U23" s="8">
        <v>0</v>
      </c>
      <c r="V23" s="8">
        <v>20500</v>
      </c>
      <c r="W23" s="8">
        <v>0</v>
      </c>
      <c r="X23" s="8">
        <v>0</v>
      </c>
      <c r="Y23" s="8">
        <v>0</v>
      </c>
      <c r="Z23" s="9">
        <v>1</v>
      </c>
      <c r="AA23" s="8">
        <v>0</v>
      </c>
      <c r="AB23" s="2"/>
    </row>
    <row r="24" spans="1:28" ht="76.5" outlineLevel="2">
      <c r="A24" s="6" t="s">
        <v>45</v>
      </c>
      <c r="B24" s="7" t="s">
        <v>46</v>
      </c>
      <c r="C24" s="7"/>
      <c r="D24" s="7"/>
      <c r="E24" s="7"/>
      <c r="F24" s="7"/>
      <c r="G24" s="8">
        <v>0</v>
      </c>
      <c r="H24" s="8">
        <v>17993.2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17993.2</v>
      </c>
      <c r="U24" s="8">
        <v>0</v>
      </c>
      <c r="V24" s="8">
        <v>17993.2</v>
      </c>
      <c r="W24" s="8">
        <v>0</v>
      </c>
      <c r="X24" s="8">
        <v>0</v>
      </c>
      <c r="Y24" s="8">
        <v>0</v>
      </c>
      <c r="Z24" s="9">
        <v>1</v>
      </c>
      <c r="AA24" s="8">
        <v>0</v>
      </c>
      <c r="AB24" s="2"/>
    </row>
    <row r="25" spans="1:28" ht="76.5" outlineLevel="2">
      <c r="A25" s="6" t="s">
        <v>45</v>
      </c>
      <c r="B25" s="7" t="s">
        <v>47</v>
      </c>
      <c r="C25" s="7"/>
      <c r="D25" s="7"/>
      <c r="E25" s="7"/>
      <c r="F25" s="7"/>
      <c r="G25" s="8">
        <v>0</v>
      </c>
      <c r="H25" s="8">
        <v>2000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2000</v>
      </c>
      <c r="U25" s="8">
        <v>0</v>
      </c>
      <c r="V25" s="8">
        <v>2000</v>
      </c>
      <c r="W25" s="8">
        <v>0</v>
      </c>
      <c r="X25" s="8">
        <v>0</v>
      </c>
      <c r="Y25" s="8">
        <v>0</v>
      </c>
      <c r="Z25" s="9">
        <v>1</v>
      </c>
      <c r="AA25" s="8">
        <v>0</v>
      </c>
      <c r="AB25" s="2"/>
    </row>
    <row r="26" spans="1:28" ht="51">
      <c r="A26" s="6" t="s">
        <v>48</v>
      </c>
      <c r="B26" s="7" t="s">
        <v>49</v>
      </c>
      <c r="C26" s="7"/>
      <c r="D26" s="7"/>
      <c r="E26" s="7"/>
      <c r="F26" s="7"/>
      <c r="G26" s="8">
        <v>0</v>
      </c>
      <c r="H26" s="8">
        <v>20000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20000</v>
      </c>
      <c r="U26" s="8">
        <v>0</v>
      </c>
      <c r="V26" s="8">
        <v>20000</v>
      </c>
      <c r="W26" s="8">
        <v>0</v>
      </c>
      <c r="X26" s="8">
        <v>0</v>
      </c>
      <c r="Y26" s="8">
        <v>0</v>
      </c>
      <c r="Z26" s="9">
        <v>1</v>
      </c>
      <c r="AA26" s="8">
        <v>0</v>
      </c>
      <c r="AB26" s="2"/>
    </row>
    <row r="27" spans="1:28" ht="63.75" outlineLevel="2">
      <c r="A27" s="6" t="s">
        <v>50</v>
      </c>
      <c r="B27" s="7" t="s">
        <v>51</v>
      </c>
      <c r="C27" s="7"/>
      <c r="D27" s="7"/>
      <c r="E27" s="7"/>
      <c r="F27" s="7"/>
      <c r="G27" s="8">
        <v>0</v>
      </c>
      <c r="H27" s="8">
        <v>20000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20000</v>
      </c>
      <c r="U27" s="8">
        <v>0</v>
      </c>
      <c r="V27" s="8">
        <v>20000</v>
      </c>
      <c r="W27" s="8">
        <v>0</v>
      </c>
      <c r="X27" s="8">
        <v>0</v>
      </c>
      <c r="Y27" s="8">
        <v>0</v>
      </c>
      <c r="Z27" s="9">
        <v>1</v>
      </c>
      <c r="AA27" s="8">
        <v>0</v>
      </c>
      <c r="AB27" s="2"/>
    </row>
    <row r="28" spans="1:28" ht="76.5">
      <c r="A28" s="6" t="s">
        <v>52</v>
      </c>
      <c r="B28" s="7" t="s">
        <v>53</v>
      </c>
      <c r="C28" s="7"/>
      <c r="D28" s="7"/>
      <c r="E28" s="7"/>
      <c r="F28" s="7"/>
      <c r="G28" s="8">
        <v>0</v>
      </c>
      <c r="H28" s="8">
        <v>100000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100000</v>
      </c>
      <c r="U28" s="8">
        <v>0</v>
      </c>
      <c r="V28" s="8">
        <v>100000</v>
      </c>
      <c r="W28" s="8">
        <v>0</v>
      </c>
      <c r="X28" s="8">
        <v>0</v>
      </c>
      <c r="Y28" s="8">
        <v>0</v>
      </c>
      <c r="Z28" s="9">
        <v>1</v>
      </c>
      <c r="AA28" s="8">
        <v>0</v>
      </c>
      <c r="AB28" s="2"/>
    </row>
    <row r="29" spans="1:28" ht="89.25" outlineLevel="2">
      <c r="A29" s="6" t="s">
        <v>54</v>
      </c>
      <c r="B29" s="7" t="s">
        <v>55</v>
      </c>
      <c r="C29" s="7"/>
      <c r="D29" s="7"/>
      <c r="E29" s="7"/>
      <c r="F29" s="7"/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9">
        <v>0</v>
      </c>
      <c r="AA29" s="8">
        <v>0</v>
      </c>
      <c r="AB29" s="2"/>
    </row>
    <row r="30" spans="1:28" ht="89.25" outlineLevel="2">
      <c r="A30" s="6" t="s">
        <v>54</v>
      </c>
      <c r="B30" s="7" t="s">
        <v>56</v>
      </c>
      <c r="C30" s="7"/>
      <c r="D30" s="7"/>
      <c r="E30" s="7"/>
      <c r="F30" s="7"/>
      <c r="G30" s="8">
        <v>0</v>
      </c>
      <c r="H30" s="8">
        <v>25960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25960</v>
      </c>
      <c r="U30" s="8">
        <v>0</v>
      </c>
      <c r="V30" s="8">
        <v>25960</v>
      </c>
      <c r="W30" s="8">
        <v>0</v>
      </c>
      <c r="X30" s="8">
        <v>0</v>
      </c>
      <c r="Y30" s="8">
        <v>0</v>
      </c>
      <c r="Z30" s="9">
        <v>1</v>
      </c>
      <c r="AA30" s="8">
        <v>0</v>
      </c>
      <c r="AB30" s="2"/>
    </row>
    <row r="31" spans="1:28" ht="89.25" outlineLevel="2">
      <c r="A31" s="6" t="s">
        <v>54</v>
      </c>
      <c r="B31" s="7" t="s">
        <v>57</v>
      </c>
      <c r="C31" s="7"/>
      <c r="D31" s="7"/>
      <c r="E31" s="7"/>
      <c r="F31" s="7"/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9">
        <v>0</v>
      </c>
      <c r="AA31" s="8">
        <v>0</v>
      </c>
      <c r="AB31" s="2"/>
    </row>
    <row r="32" spans="1:28" ht="89.25" outlineLevel="2">
      <c r="A32" s="6" t="s">
        <v>54</v>
      </c>
      <c r="B32" s="7" t="s">
        <v>58</v>
      </c>
      <c r="C32" s="7"/>
      <c r="D32" s="7"/>
      <c r="E32" s="7"/>
      <c r="F32" s="7"/>
      <c r="G32" s="8">
        <v>0</v>
      </c>
      <c r="H32" s="8">
        <v>74040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74040</v>
      </c>
      <c r="U32" s="8">
        <v>0</v>
      </c>
      <c r="V32" s="8">
        <v>74040</v>
      </c>
      <c r="W32" s="8">
        <v>0</v>
      </c>
      <c r="X32" s="8">
        <v>0</v>
      </c>
      <c r="Y32" s="8">
        <v>0</v>
      </c>
      <c r="Z32" s="9">
        <v>1</v>
      </c>
      <c r="AA32" s="8">
        <v>0</v>
      </c>
      <c r="AB32" s="2"/>
    </row>
    <row r="33" spans="1:28" ht="63.75">
      <c r="A33" s="6" t="s">
        <v>59</v>
      </c>
      <c r="B33" s="7" t="s">
        <v>60</v>
      </c>
      <c r="C33" s="7"/>
      <c r="D33" s="7"/>
      <c r="E33" s="7"/>
      <c r="F33" s="7"/>
      <c r="G33" s="8">
        <v>0</v>
      </c>
      <c r="H33" s="8">
        <v>35000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26160</v>
      </c>
      <c r="U33" s="8">
        <v>0</v>
      </c>
      <c r="V33" s="8">
        <v>26160</v>
      </c>
      <c r="W33" s="8">
        <v>0</v>
      </c>
      <c r="X33" s="8">
        <v>0</v>
      </c>
      <c r="Y33" s="8">
        <v>0</v>
      </c>
      <c r="Z33" s="9">
        <v>0.74742857142857144</v>
      </c>
      <c r="AA33" s="8">
        <v>0</v>
      </c>
      <c r="AB33" s="2"/>
    </row>
    <row r="34" spans="1:28" ht="76.5" outlineLevel="2">
      <c r="A34" s="6" t="s">
        <v>61</v>
      </c>
      <c r="B34" s="7" t="s">
        <v>62</v>
      </c>
      <c r="C34" s="7"/>
      <c r="D34" s="7"/>
      <c r="E34" s="7"/>
      <c r="F34" s="7"/>
      <c r="G34" s="8">
        <v>0</v>
      </c>
      <c r="H34" s="8">
        <v>35000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26160</v>
      </c>
      <c r="U34" s="8">
        <v>0</v>
      </c>
      <c r="V34" s="8">
        <v>26160</v>
      </c>
      <c r="W34" s="8">
        <v>0</v>
      </c>
      <c r="X34" s="8">
        <v>0</v>
      </c>
      <c r="Y34" s="8">
        <v>0</v>
      </c>
      <c r="Z34" s="9">
        <v>0.74742857142857144</v>
      </c>
      <c r="AA34" s="8">
        <v>0</v>
      </c>
      <c r="AB34" s="2"/>
    </row>
    <row r="35" spans="1:28" ht="51">
      <c r="A35" s="6" t="s">
        <v>63</v>
      </c>
      <c r="B35" s="7" t="s">
        <v>64</v>
      </c>
      <c r="C35" s="7"/>
      <c r="D35" s="7"/>
      <c r="E35" s="7"/>
      <c r="F35" s="7"/>
      <c r="G35" s="8">
        <v>0</v>
      </c>
      <c r="H35" s="8">
        <v>10000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9358</v>
      </c>
      <c r="U35" s="8">
        <v>0</v>
      </c>
      <c r="V35" s="8">
        <v>9358</v>
      </c>
      <c r="W35" s="8">
        <v>0</v>
      </c>
      <c r="X35" s="8">
        <v>0</v>
      </c>
      <c r="Y35" s="8">
        <v>0</v>
      </c>
      <c r="Z35" s="9">
        <v>0.93579999999999997</v>
      </c>
      <c r="AA35" s="8">
        <v>0</v>
      </c>
      <c r="AB35" s="2"/>
    </row>
    <row r="36" spans="1:28" ht="63.75" outlineLevel="2">
      <c r="A36" s="6" t="s">
        <v>65</v>
      </c>
      <c r="B36" s="7" t="s">
        <v>66</v>
      </c>
      <c r="C36" s="7"/>
      <c r="D36" s="7"/>
      <c r="E36" s="7"/>
      <c r="F36" s="7"/>
      <c r="G36" s="8">
        <v>0</v>
      </c>
      <c r="H36" s="8">
        <v>10000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8">
        <v>9358</v>
      </c>
      <c r="U36" s="8">
        <v>0</v>
      </c>
      <c r="V36" s="8">
        <v>9358</v>
      </c>
      <c r="W36" s="8">
        <v>0</v>
      </c>
      <c r="X36" s="8">
        <v>0</v>
      </c>
      <c r="Y36" s="8">
        <v>0</v>
      </c>
      <c r="Z36" s="9">
        <v>0.93579999999999997</v>
      </c>
      <c r="AA36" s="8">
        <v>0</v>
      </c>
      <c r="AB36" s="2"/>
    </row>
    <row r="37" spans="1:28" ht="63.75">
      <c r="A37" s="6" t="s">
        <v>67</v>
      </c>
      <c r="B37" s="7" t="s">
        <v>68</v>
      </c>
      <c r="C37" s="7"/>
      <c r="D37" s="7"/>
      <c r="E37" s="7"/>
      <c r="F37" s="7"/>
      <c r="G37" s="8">
        <v>0</v>
      </c>
      <c r="H37" s="8">
        <v>262554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8">
        <v>262554</v>
      </c>
      <c r="U37" s="8">
        <v>0</v>
      </c>
      <c r="V37" s="8">
        <v>262554</v>
      </c>
      <c r="W37" s="8">
        <v>0</v>
      </c>
      <c r="X37" s="8">
        <v>0</v>
      </c>
      <c r="Y37" s="8">
        <v>0</v>
      </c>
      <c r="Z37" s="9">
        <v>1</v>
      </c>
      <c r="AA37" s="8">
        <v>0</v>
      </c>
      <c r="AB37" s="2"/>
    </row>
    <row r="38" spans="1:28" ht="38.25" outlineLevel="2">
      <c r="A38" s="6" t="s">
        <v>69</v>
      </c>
      <c r="B38" s="7" t="s">
        <v>70</v>
      </c>
      <c r="C38" s="7"/>
      <c r="D38" s="7"/>
      <c r="E38" s="7"/>
      <c r="F38" s="7"/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9">
        <v>0</v>
      </c>
      <c r="AA38" s="8">
        <v>0</v>
      </c>
      <c r="AB38" s="2"/>
    </row>
    <row r="39" spans="1:28" ht="38.25" outlineLevel="2">
      <c r="A39" s="6" t="s">
        <v>71</v>
      </c>
      <c r="B39" s="7" t="s">
        <v>72</v>
      </c>
      <c r="C39" s="7"/>
      <c r="D39" s="7"/>
      <c r="E39" s="7"/>
      <c r="F39" s="7"/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  <c r="Z39" s="9">
        <v>0</v>
      </c>
      <c r="AA39" s="8">
        <v>0</v>
      </c>
      <c r="AB39" s="2"/>
    </row>
    <row r="40" spans="1:28" ht="63.75" outlineLevel="2">
      <c r="A40" s="6" t="s">
        <v>73</v>
      </c>
      <c r="B40" s="7" t="s">
        <v>74</v>
      </c>
      <c r="C40" s="7"/>
      <c r="D40" s="7"/>
      <c r="E40" s="7"/>
      <c r="F40" s="7"/>
      <c r="G40" s="8">
        <v>0</v>
      </c>
      <c r="H40" s="8">
        <v>262554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8">
        <v>0</v>
      </c>
      <c r="S40" s="8">
        <v>0</v>
      </c>
      <c r="T40" s="8">
        <v>262554</v>
      </c>
      <c r="U40" s="8">
        <v>0</v>
      </c>
      <c r="V40" s="8">
        <v>262554</v>
      </c>
      <c r="W40" s="8">
        <v>0</v>
      </c>
      <c r="X40" s="8">
        <v>0</v>
      </c>
      <c r="Y40" s="8">
        <v>0</v>
      </c>
      <c r="Z40" s="9">
        <v>1</v>
      </c>
      <c r="AA40" s="8">
        <v>0</v>
      </c>
      <c r="AB40" s="2"/>
    </row>
    <row r="41" spans="1:28" ht="63.75">
      <c r="A41" s="6" t="s">
        <v>75</v>
      </c>
      <c r="B41" s="7" t="s">
        <v>76</v>
      </c>
      <c r="C41" s="7"/>
      <c r="D41" s="7"/>
      <c r="E41" s="7"/>
      <c r="F41" s="7"/>
      <c r="G41" s="8">
        <v>0</v>
      </c>
      <c r="H41" s="8">
        <v>2125261.67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  <c r="S41" s="8">
        <v>0</v>
      </c>
      <c r="T41" s="8">
        <v>1650034.84</v>
      </c>
      <c r="U41" s="8">
        <v>0</v>
      </c>
      <c r="V41" s="8">
        <v>1361549.12</v>
      </c>
      <c r="W41" s="8">
        <v>0</v>
      </c>
      <c r="X41" s="8">
        <v>0</v>
      </c>
      <c r="Y41" s="8">
        <v>0</v>
      </c>
      <c r="Z41" s="9">
        <v>0.77639137960832838</v>
      </c>
      <c r="AA41" s="8">
        <v>0</v>
      </c>
      <c r="AB41" s="2"/>
    </row>
    <row r="42" spans="1:28" ht="76.5" outlineLevel="2">
      <c r="A42" s="6" t="s">
        <v>77</v>
      </c>
      <c r="B42" s="7" t="s">
        <v>78</v>
      </c>
      <c r="C42" s="7"/>
      <c r="D42" s="7"/>
      <c r="E42" s="7"/>
      <c r="F42" s="7"/>
      <c r="G42" s="8">
        <v>0</v>
      </c>
      <c r="H42" s="8">
        <v>30000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8">
        <v>27126.55</v>
      </c>
      <c r="U42" s="8">
        <v>0</v>
      </c>
      <c r="V42" s="8">
        <v>19410</v>
      </c>
      <c r="W42" s="8">
        <v>0</v>
      </c>
      <c r="X42" s="8">
        <v>0</v>
      </c>
      <c r="Y42" s="8">
        <v>0</v>
      </c>
      <c r="Z42" s="9">
        <v>0.90421833333333335</v>
      </c>
      <c r="AA42" s="8">
        <v>0</v>
      </c>
      <c r="AB42" s="2"/>
    </row>
    <row r="43" spans="1:28" ht="76.5" outlineLevel="2">
      <c r="A43" s="6" t="s">
        <v>77</v>
      </c>
      <c r="B43" s="7" t="s">
        <v>79</v>
      </c>
      <c r="C43" s="7"/>
      <c r="D43" s="7"/>
      <c r="E43" s="7"/>
      <c r="F43" s="7"/>
      <c r="G43" s="8">
        <v>0</v>
      </c>
      <c r="H43" s="8">
        <v>51885.25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v>0</v>
      </c>
      <c r="R43" s="8">
        <v>0</v>
      </c>
      <c r="S43" s="8">
        <v>0</v>
      </c>
      <c r="T43" s="8">
        <v>31199.32</v>
      </c>
      <c r="U43" s="8">
        <v>0</v>
      </c>
      <c r="V43" s="8">
        <v>31199.32</v>
      </c>
      <c r="W43" s="8">
        <v>0</v>
      </c>
      <c r="X43" s="8">
        <v>0</v>
      </c>
      <c r="Y43" s="8">
        <v>0</v>
      </c>
      <c r="Z43" s="9">
        <v>0.60131386087568239</v>
      </c>
      <c r="AA43" s="8">
        <v>0</v>
      </c>
      <c r="AB43" s="2"/>
    </row>
    <row r="44" spans="1:28" ht="76.5" outlineLevel="2">
      <c r="A44" s="6" t="s">
        <v>77</v>
      </c>
      <c r="B44" s="7" t="s">
        <v>80</v>
      </c>
      <c r="C44" s="7"/>
      <c r="D44" s="7"/>
      <c r="E44" s="7"/>
      <c r="F44" s="7"/>
      <c r="G44" s="8">
        <v>0</v>
      </c>
      <c r="H44" s="8">
        <v>867114.75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  <c r="R44" s="8">
        <v>0</v>
      </c>
      <c r="S44" s="8">
        <v>0</v>
      </c>
      <c r="T44" s="8">
        <v>654240.51</v>
      </c>
      <c r="U44" s="8">
        <v>0</v>
      </c>
      <c r="V44" s="8">
        <v>634968.84</v>
      </c>
      <c r="W44" s="8">
        <v>0</v>
      </c>
      <c r="X44" s="8">
        <v>0</v>
      </c>
      <c r="Y44" s="8">
        <v>0</v>
      </c>
      <c r="Z44" s="9">
        <v>0.75450280369466671</v>
      </c>
      <c r="AA44" s="8">
        <v>0</v>
      </c>
      <c r="AB44" s="2"/>
    </row>
    <row r="45" spans="1:28" ht="51" outlineLevel="2">
      <c r="A45" s="6" t="s">
        <v>81</v>
      </c>
      <c r="B45" s="7" t="s">
        <v>82</v>
      </c>
      <c r="C45" s="7"/>
      <c r="D45" s="7"/>
      <c r="E45" s="7"/>
      <c r="F45" s="7"/>
      <c r="G45" s="8">
        <v>0</v>
      </c>
      <c r="H45" s="8">
        <v>597920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8">
        <v>0</v>
      </c>
      <c r="R45" s="8">
        <v>0</v>
      </c>
      <c r="S45" s="8">
        <v>0</v>
      </c>
      <c r="T45" s="8">
        <v>518945.71</v>
      </c>
      <c r="U45" s="8">
        <v>0</v>
      </c>
      <c r="V45" s="8">
        <v>349630.89</v>
      </c>
      <c r="W45" s="8">
        <v>0</v>
      </c>
      <c r="X45" s="8">
        <v>0</v>
      </c>
      <c r="Y45" s="8">
        <v>0</v>
      </c>
      <c r="Z45" s="9">
        <v>0.86791830010703774</v>
      </c>
      <c r="AA45" s="8">
        <v>0</v>
      </c>
      <c r="AB45" s="2"/>
    </row>
    <row r="46" spans="1:28" ht="63.75" outlineLevel="2">
      <c r="A46" s="6" t="s">
        <v>73</v>
      </c>
      <c r="B46" s="7" t="s">
        <v>83</v>
      </c>
      <c r="C46" s="7"/>
      <c r="D46" s="7"/>
      <c r="E46" s="7"/>
      <c r="F46" s="7"/>
      <c r="G46" s="8">
        <v>0</v>
      </c>
      <c r="H46" s="8">
        <v>25861.67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>
        <v>25861.67</v>
      </c>
      <c r="U46" s="8">
        <v>0</v>
      </c>
      <c r="V46" s="8">
        <v>25861.67</v>
      </c>
      <c r="W46" s="8">
        <v>0</v>
      </c>
      <c r="X46" s="8">
        <v>0</v>
      </c>
      <c r="Y46" s="8">
        <v>0</v>
      </c>
      <c r="Z46" s="9">
        <v>1</v>
      </c>
      <c r="AA46" s="8">
        <v>0</v>
      </c>
      <c r="AB46" s="2"/>
    </row>
    <row r="47" spans="1:28" ht="38.25" outlineLevel="2">
      <c r="A47" s="6" t="s">
        <v>84</v>
      </c>
      <c r="B47" s="7" t="s">
        <v>85</v>
      </c>
      <c r="C47" s="7"/>
      <c r="D47" s="7"/>
      <c r="E47" s="7"/>
      <c r="F47" s="7"/>
      <c r="G47" s="8">
        <v>0</v>
      </c>
      <c r="H47" s="8">
        <v>149480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8">
        <v>0</v>
      </c>
      <c r="R47" s="8">
        <v>0</v>
      </c>
      <c r="S47" s="8">
        <v>0</v>
      </c>
      <c r="T47" s="8">
        <v>107266.77</v>
      </c>
      <c r="U47" s="8">
        <v>0</v>
      </c>
      <c r="V47" s="8">
        <v>47520.09</v>
      </c>
      <c r="W47" s="8">
        <v>0</v>
      </c>
      <c r="X47" s="8">
        <v>0</v>
      </c>
      <c r="Y47" s="8">
        <v>0</v>
      </c>
      <c r="Z47" s="9">
        <v>0.7175994781910624</v>
      </c>
      <c r="AA47" s="8">
        <v>0</v>
      </c>
      <c r="AB47" s="2"/>
    </row>
    <row r="48" spans="1:28" ht="76.5" outlineLevel="2">
      <c r="A48" s="6" t="s">
        <v>77</v>
      </c>
      <c r="B48" s="7" t="s">
        <v>86</v>
      </c>
      <c r="C48" s="7"/>
      <c r="D48" s="7"/>
      <c r="E48" s="7"/>
      <c r="F48" s="7"/>
      <c r="G48" s="8">
        <v>0</v>
      </c>
      <c r="H48" s="8">
        <v>335000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  <c r="Q48" s="8">
        <v>0</v>
      </c>
      <c r="R48" s="8">
        <v>0</v>
      </c>
      <c r="S48" s="8">
        <v>0</v>
      </c>
      <c r="T48" s="8">
        <v>285394.31</v>
      </c>
      <c r="U48" s="8">
        <v>0</v>
      </c>
      <c r="V48" s="8">
        <v>252958.31</v>
      </c>
      <c r="W48" s="8">
        <v>0</v>
      </c>
      <c r="X48" s="8">
        <v>0</v>
      </c>
      <c r="Y48" s="8">
        <v>0</v>
      </c>
      <c r="Z48" s="9">
        <v>0.85192331343283578</v>
      </c>
      <c r="AA48" s="8">
        <v>0</v>
      </c>
      <c r="AB48" s="2"/>
    </row>
    <row r="49" spans="1:28" ht="76.5" outlineLevel="2">
      <c r="A49" s="6" t="s">
        <v>77</v>
      </c>
      <c r="B49" s="7" t="s">
        <v>87</v>
      </c>
      <c r="C49" s="7"/>
      <c r="D49" s="7"/>
      <c r="E49" s="7"/>
      <c r="F49" s="7"/>
      <c r="G49" s="8">
        <v>0</v>
      </c>
      <c r="H49" s="8">
        <v>68000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8">
        <v>0</v>
      </c>
      <c r="R49" s="8">
        <v>0</v>
      </c>
      <c r="S49" s="8">
        <v>0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  <c r="Y49" s="8">
        <v>0</v>
      </c>
      <c r="Z49" s="9">
        <v>0</v>
      </c>
      <c r="AA49" s="8">
        <v>0</v>
      </c>
      <c r="AB49" s="2"/>
    </row>
    <row r="50" spans="1:28" ht="51">
      <c r="A50" s="6" t="s">
        <v>88</v>
      </c>
      <c r="B50" s="7" t="s">
        <v>89</v>
      </c>
      <c r="C50" s="7"/>
      <c r="D50" s="7"/>
      <c r="E50" s="7"/>
      <c r="F50" s="7"/>
      <c r="G50" s="8">
        <v>0</v>
      </c>
      <c r="H50" s="8">
        <v>3434000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8">
        <v>0</v>
      </c>
      <c r="R50" s="8">
        <v>0</v>
      </c>
      <c r="S50" s="8">
        <v>0</v>
      </c>
      <c r="T50" s="8">
        <v>3429000</v>
      </c>
      <c r="U50" s="8">
        <v>0</v>
      </c>
      <c r="V50" s="8">
        <v>3391704.45</v>
      </c>
      <c r="W50" s="8">
        <v>0</v>
      </c>
      <c r="X50" s="8">
        <v>0</v>
      </c>
      <c r="Y50" s="8">
        <v>0</v>
      </c>
      <c r="Z50" s="9">
        <v>0.99854397204426326</v>
      </c>
      <c r="AA50" s="8">
        <v>0</v>
      </c>
      <c r="AB50" s="2"/>
    </row>
    <row r="51" spans="1:28" ht="38.25" outlineLevel="1">
      <c r="A51" s="6" t="s">
        <v>90</v>
      </c>
      <c r="B51" s="7" t="s">
        <v>91</v>
      </c>
      <c r="C51" s="7"/>
      <c r="D51" s="7"/>
      <c r="E51" s="7"/>
      <c r="F51" s="7"/>
      <c r="G51" s="8">
        <v>0</v>
      </c>
      <c r="H51" s="8">
        <v>3429000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8">
        <v>0</v>
      </c>
      <c r="P51" s="8">
        <v>0</v>
      </c>
      <c r="Q51" s="8">
        <v>0</v>
      </c>
      <c r="R51" s="8">
        <v>0</v>
      </c>
      <c r="S51" s="8">
        <v>0</v>
      </c>
      <c r="T51" s="8">
        <v>3429000</v>
      </c>
      <c r="U51" s="8">
        <v>0</v>
      </c>
      <c r="V51" s="8">
        <v>3391704.45</v>
      </c>
      <c r="W51" s="8">
        <v>0</v>
      </c>
      <c r="X51" s="8">
        <v>0</v>
      </c>
      <c r="Y51" s="8">
        <v>0</v>
      </c>
      <c r="Z51" s="9">
        <v>1</v>
      </c>
      <c r="AA51" s="8">
        <v>0</v>
      </c>
      <c r="AB51" s="2"/>
    </row>
    <row r="52" spans="1:28" ht="51" outlineLevel="2">
      <c r="A52" s="6" t="s">
        <v>92</v>
      </c>
      <c r="B52" s="7" t="s">
        <v>93</v>
      </c>
      <c r="C52" s="7"/>
      <c r="D52" s="7"/>
      <c r="E52" s="7"/>
      <c r="F52" s="7"/>
      <c r="G52" s="8">
        <v>0</v>
      </c>
      <c r="H52" s="8">
        <v>99000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8">
        <v>0</v>
      </c>
      <c r="Q52" s="8">
        <v>0</v>
      </c>
      <c r="R52" s="8">
        <v>0</v>
      </c>
      <c r="S52" s="8">
        <v>0</v>
      </c>
      <c r="T52" s="8">
        <v>99000</v>
      </c>
      <c r="U52" s="8">
        <v>0</v>
      </c>
      <c r="V52" s="8">
        <v>61704.55</v>
      </c>
      <c r="W52" s="8">
        <v>0</v>
      </c>
      <c r="X52" s="8">
        <v>0</v>
      </c>
      <c r="Y52" s="8">
        <v>0</v>
      </c>
      <c r="Z52" s="9">
        <v>1</v>
      </c>
      <c r="AA52" s="8">
        <v>0</v>
      </c>
      <c r="AB52" s="2"/>
    </row>
    <row r="53" spans="1:28" ht="89.25" outlineLevel="2">
      <c r="A53" s="6" t="s">
        <v>94</v>
      </c>
      <c r="B53" s="7" t="s">
        <v>95</v>
      </c>
      <c r="C53" s="7"/>
      <c r="D53" s="7"/>
      <c r="E53" s="7"/>
      <c r="F53" s="7"/>
      <c r="G53" s="8">
        <v>0</v>
      </c>
      <c r="H53" s="8">
        <v>3330000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8">
        <v>0</v>
      </c>
      <c r="P53" s="8">
        <v>0</v>
      </c>
      <c r="Q53" s="8">
        <v>0</v>
      </c>
      <c r="R53" s="8">
        <v>0</v>
      </c>
      <c r="S53" s="8">
        <v>0</v>
      </c>
      <c r="T53" s="8">
        <v>3330000</v>
      </c>
      <c r="U53" s="8">
        <v>0</v>
      </c>
      <c r="V53" s="8">
        <v>3329999.9</v>
      </c>
      <c r="W53" s="8">
        <v>0</v>
      </c>
      <c r="X53" s="8">
        <v>0</v>
      </c>
      <c r="Y53" s="8">
        <v>0</v>
      </c>
      <c r="Z53" s="9">
        <v>1</v>
      </c>
      <c r="AA53" s="8">
        <v>0</v>
      </c>
      <c r="AB53" s="2"/>
    </row>
    <row r="54" spans="1:28" ht="25.5" outlineLevel="1">
      <c r="A54" s="6" t="s">
        <v>96</v>
      </c>
      <c r="B54" s="7" t="s">
        <v>97</v>
      </c>
      <c r="C54" s="7"/>
      <c r="D54" s="7"/>
      <c r="E54" s="7"/>
      <c r="F54" s="7"/>
      <c r="G54" s="8">
        <v>0</v>
      </c>
      <c r="H54" s="8">
        <v>5000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  <c r="Q54" s="8">
        <v>0</v>
      </c>
      <c r="R54" s="8">
        <v>0</v>
      </c>
      <c r="S54" s="8">
        <v>0</v>
      </c>
      <c r="T54" s="8">
        <v>0</v>
      </c>
      <c r="U54" s="8">
        <v>0</v>
      </c>
      <c r="V54" s="8">
        <v>0</v>
      </c>
      <c r="W54" s="8">
        <v>0</v>
      </c>
      <c r="X54" s="8">
        <v>0</v>
      </c>
      <c r="Y54" s="8">
        <v>0</v>
      </c>
      <c r="Z54" s="9">
        <v>0</v>
      </c>
      <c r="AA54" s="8">
        <v>0</v>
      </c>
      <c r="AB54" s="2"/>
    </row>
    <row r="55" spans="1:28" ht="51" outlineLevel="2">
      <c r="A55" s="6" t="s">
        <v>98</v>
      </c>
      <c r="B55" s="7" t="s">
        <v>99</v>
      </c>
      <c r="C55" s="7"/>
      <c r="D55" s="7"/>
      <c r="E55" s="7"/>
      <c r="F55" s="7"/>
      <c r="G55" s="8">
        <v>0</v>
      </c>
      <c r="H55" s="8">
        <v>5000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  <c r="Q55" s="8">
        <v>0</v>
      </c>
      <c r="R55" s="8">
        <v>0</v>
      </c>
      <c r="S55" s="8">
        <v>0</v>
      </c>
      <c r="T55" s="8">
        <v>0</v>
      </c>
      <c r="U55" s="8">
        <v>0</v>
      </c>
      <c r="V55" s="8">
        <v>0</v>
      </c>
      <c r="W55" s="8">
        <v>0</v>
      </c>
      <c r="X55" s="8">
        <v>0</v>
      </c>
      <c r="Y55" s="8">
        <v>0</v>
      </c>
      <c r="Z55" s="9">
        <v>0</v>
      </c>
      <c r="AA55" s="8">
        <v>0</v>
      </c>
      <c r="AB55" s="2"/>
    </row>
    <row r="56" spans="1:28" ht="38.25" outlineLevel="1">
      <c r="A56" s="6" t="s">
        <v>100</v>
      </c>
      <c r="B56" s="7" t="s">
        <v>101</v>
      </c>
      <c r="C56" s="7"/>
      <c r="D56" s="7"/>
      <c r="E56" s="7"/>
      <c r="F56" s="7"/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8">
        <v>0</v>
      </c>
      <c r="P56" s="8">
        <v>0</v>
      </c>
      <c r="Q56" s="8">
        <v>0</v>
      </c>
      <c r="R56" s="8">
        <v>0</v>
      </c>
      <c r="S56" s="8">
        <v>0</v>
      </c>
      <c r="T56" s="8">
        <v>0</v>
      </c>
      <c r="U56" s="8">
        <v>0</v>
      </c>
      <c r="V56" s="8">
        <v>0</v>
      </c>
      <c r="W56" s="8">
        <v>0</v>
      </c>
      <c r="X56" s="8">
        <v>0</v>
      </c>
      <c r="Y56" s="8">
        <v>0</v>
      </c>
      <c r="Z56" s="9">
        <v>0</v>
      </c>
      <c r="AA56" s="8">
        <v>0</v>
      </c>
      <c r="AB56" s="2"/>
    </row>
    <row r="57" spans="1:28" ht="89.25" outlineLevel="2">
      <c r="A57" s="6" t="s">
        <v>102</v>
      </c>
      <c r="B57" s="7" t="s">
        <v>103</v>
      </c>
      <c r="C57" s="7"/>
      <c r="D57" s="7"/>
      <c r="E57" s="7"/>
      <c r="F57" s="7"/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  <c r="R57" s="8">
        <v>0</v>
      </c>
      <c r="S57" s="8">
        <v>0</v>
      </c>
      <c r="T57" s="8">
        <v>0</v>
      </c>
      <c r="U57" s="8">
        <v>0</v>
      </c>
      <c r="V57" s="8">
        <v>0</v>
      </c>
      <c r="W57" s="8">
        <v>0</v>
      </c>
      <c r="X57" s="8">
        <v>0</v>
      </c>
      <c r="Y57" s="8">
        <v>0</v>
      </c>
      <c r="Z57" s="9">
        <v>0</v>
      </c>
      <c r="AA57" s="8">
        <v>0</v>
      </c>
      <c r="AB57" s="2"/>
    </row>
    <row r="58" spans="1:28" ht="63.75" outlineLevel="1">
      <c r="A58" s="6" t="s">
        <v>104</v>
      </c>
      <c r="B58" s="7" t="s">
        <v>105</v>
      </c>
      <c r="C58" s="7"/>
      <c r="D58" s="7"/>
      <c r="E58" s="7"/>
      <c r="F58" s="7"/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8">
        <v>0</v>
      </c>
      <c r="Q58" s="8">
        <v>0</v>
      </c>
      <c r="R58" s="8">
        <v>0</v>
      </c>
      <c r="S58" s="8">
        <v>0</v>
      </c>
      <c r="T58" s="8">
        <v>0</v>
      </c>
      <c r="U58" s="8">
        <v>0</v>
      </c>
      <c r="V58" s="8">
        <v>0</v>
      </c>
      <c r="W58" s="8">
        <v>0</v>
      </c>
      <c r="X58" s="8">
        <v>0</v>
      </c>
      <c r="Y58" s="8">
        <v>0</v>
      </c>
      <c r="Z58" s="9">
        <v>0</v>
      </c>
      <c r="AA58" s="8">
        <v>0</v>
      </c>
      <c r="AB58" s="2"/>
    </row>
    <row r="59" spans="1:28" ht="51" outlineLevel="2">
      <c r="A59" s="6" t="s">
        <v>106</v>
      </c>
      <c r="B59" s="7" t="s">
        <v>107</v>
      </c>
      <c r="C59" s="7"/>
      <c r="D59" s="7"/>
      <c r="E59" s="7"/>
      <c r="F59" s="7"/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  <c r="P59" s="8">
        <v>0</v>
      </c>
      <c r="Q59" s="8">
        <v>0</v>
      </c>
      <c r="R59" s="8">
        <v>0</v>
      </c>
      <c r="S59" s="8">
        <v>0</v>
      </c>
      <c r="T59" s="8">
        <v>0</v>
      </c>
      <c r="U59" s="8">
        <v>0</v>
      </c>
      <c r="V59" s="8">
        <v>0</v>
      </c>
      <c r="W59" s="8">
        <v>0</v>
      </c>
      <c r="X59" s="8">
        <v>0</v>
      </c>
      <c r="Y59" s="8">
        <v>0</v>
      </c>
      <c r="Z59" s="9">
        <v>0</v>
      </c>
      <c r="AA59" s="8">
        <v>0</v>
      </c>
      <c r="AB59" s="2"/>
    </row>
    <row r="60" spans="1:28" ht="76.5" outlineLevel="2">
      <c r="A60" s="6" t="s">
        <v>108</v>
      </c>
      <c r="B60" s="7" t="s">
        <v>109</v>
      </c>
      <c r="C60" s="7"/>
      <c r="D60" s="7"/>
      <c r="E60" s="7"/>
      <c r="F60" s="7"/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8">
        <v>0</v>
      </c>
      <c r="P60" s="8">
        <v>0</v>
      </c>
      <c r="Q60" s="8">
        <v>0</v>
      </c>
      <c r="R60" s="8">
        <v>0</v>
      </c>
      <c r="S60" s="8">
        <v>0</v>
      </c>
      <c r="T60" s="8">
        <v>0</v>
      </c>
      <c r="U60" s="8">
        <v>0</v>
      </c>
      <c r="V60" s="8">
        <v>0</v>
      </c>
      <c r="W60" s="8">
        <v>0</v>
      </c>
      <c r="X60" s="8">
        <v>0</v>
      </c>
      <c r="Y60" s="8">
        <v>0</v>
      </c>
      <c r="Z60" s="9">
        <v>0</v>
      </c>
      <c r="AA60" s="8">
        <v>0</v>
      </c>
      <c r="AB60" s="2"/>
    </row>
    <row r="61" spans="1:28" ht="89.25">
      <c r="A61" s="6" t="s">
        <v>110</v>
      </c>
      <c r="B61" s="7" t="s">
        <v>111</v>
      </c>
      <c r="C61" s="7"/>
      <c r="D61" s="7"/>
      <c r="E61" s="7"/>
      <c r="F61" s="7"/>
      <c r="G61" s="8">
        <v>0</v>
      </c>
      <c r="H61" s="8">
        <v>14421100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  <c r="Q61" s="8">
        <v>0</v>
      </c>
      <c r="R61" s="8">
        <v>0</v>
      </c>
      <c r="S61" s="8">
        <v>0</v>
      </c>
      <c r="T61" s="8">
        <v>14196513.640000001</v>
      </c>
      <c r="U61" s="8">
        <v>0</v>
      </c>
      <c r="V61" s="8">
        <v>14196366.65</v>
      </c>
      <c r="W61" s="8">
        <v>0</v>
      </c>
      <c r="X61" s="8">
        <v>0</v>
      </c>
      <c r="Y61" s="8">
        <v>0</v>
      </c>
      <c r="Z61" s="9">
        <v>0.98442654443835764</v>
      </c>
      <c r="AA61" s="8">
        <v>0</v>
      </c>
      <c r="AB61" s="2"/>
    </row>
    <row r="62" spans="1:28" ht="51" outlineLevel="2">
      <c r="A62" s="6" t="s">
        <v>112</v>
      </c>
      <c r="B62" s="7" t="s">
        <v>113</v>
      </c>
      <c r="C62" s="7"/>
      <c r="D62" s="7"/>
      <c r="E62" s="7"/>
      <c r="F62" s="7"/>
      <c r="G62" s="8">
        <v>0</v>
      </c>
      <c r="H62" s="8">
        <v>3102300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  <c r="Q62" s="8">
        <v>0</v>
      </c>
      <c r="R62" s="8">
        <v>0</v>
      </c>
      <c r="S62" s="8">
        <v>0</v>
      </c>
      <c r="T62" s="8">
        <v>3070576.3</v>
      </c>
      <c r="U62" s="8">
        <v>0</v>
      </c>
      <c r="V62" s="8">
        <v>3070429.95</v>
      </c>
      <c r="W62" s="8">
        <v>0</v>
      </c>
      <c r="X62" s="8">
        <v>0</v>
      </c>
      <c r="Y62" s="8">
        <v>0</v>
      </c>
      <c r="Z62" s="9">
        <v>0.98977413531895686</v>
      </c>
      <c r="AA62" s="8">
        <v>0</v>
      </c>
      <c r="AB62" s="2"/>
    </row>
    <row r="63" spans="1:28" ht="51" outlineLevel="2">
      <c r="A63" s="6" t="s">
        <v>112</v>
      </c>
      <c r="B63" s="7" t="s">
        <v>114</v>
      </c>
      <c r="C63" s="7"/>
      <c r="D63" s="7"/>
      <c r="E63" s="7"/>
      <c r="F63" s="7"/>
      <c r="G63" s="8">
        <v>0</v>
      </c>
      <c r="H63" s="8">
        <v>5726924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8">
        <v>0</v>
      </c>
      <c r="Q63" s="8">
        <v>0</v>
      </c>
      <c r="R63" s="8">
        <v>0</v>
      </c>
      <c r="S63" s="8">
        <v>0</v>
      </c>
      <c r="T63" s="8">
        <v>5553536.3399999999</v>
      </c>
      <c r="U63" s="8">
        <v>0</v>
      </c>
      <c r="V63" s="8">
        <v>5553535.7000000002</v>
      </c>
      <c r="W63" s="8">
        <v>0</v>
      </c>
      <c r="X63" s="8">
        <v>0</v>
      </c>
      <c r="Y63" s="8">
        <v>0</v>
      </c>
      <c r="Z63" s="9">
        <v>0.96972412066233116</v>
      </c>
      <c r="AA63" s="8">
        <v>0</v>
      </c>
      <c r="AB63" s="2"/>
    </row>
    <row r="64" spans="1:28" ht="51" outlineLevel="2">
      <c r="A64" s="6" t="s">
        <v>115</v>
      </c>
      <c r="B64" s="7" t="s">
        <v>116</v>
      </c>
      <c r="C64" s="7"/>
      <c r="D64" s="7"/>
      <c r="E64" s="7"/>
      <c r="F64" s="7"/>
      <c r="G64" s="8">
        <v>0</v>
      </c>
      <c r="H64" s="8">
        <v>3919000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8">
        <v>0</v>
      </c>
      <c r="P64" s="8">
        <v>0</v>
      </c>
      <c r="Q64" s="8">
        <v>0</v>
      </c>
      <c r="R64" s="8">
        <v>0</v>
      </c>
      <c r="S64" s="8">
        <v>0</v>
      </c>
      <c r="T64" s="8">
        <v>3900498.74</v>
      </c>
      <c r="U64" s="8">
        <v>0</v>
      </c>
      <c r="V64" s="8">
        <v>3900498.74</v>
      </c>
      <c r="W64" s="8">
        <v>0</v>
      </c>
      <c r="X64" s="8">
        <v>0</v>
      </c>
      <c r="Y64" s="8">
        <v>0</v>
      </c>
      <c r="Z64" s="9">
        <v>0.99527908650165864</v>
      </c>
      <c r="AA64" s="8">
        <v>0</v>
      </c>
      <c r="AB64" s="2"/>
    </row>
    <row r="65" spans="1:28" ht="51" outlineLevel="2">
      <c r="A65" s="6" t="s">
        <v>117</v>
      </c>
      <c r="B65" s="7" t="s">
        <v>118</v>
      </c>
      <c r="C65" s="7"/>
      <c r="D65" s="7"/>
      <c r="E65" s="7"/>
      <c r="F65" s="7"/>
      <c r="G65" s="8">
        <v>0</v>
      </c>
      <c r="H65" s="8">
        <v>206300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8">
        <v>0</v>
      </c>
      <c r="P65" s="8">
        <v>0</v>
      </c>
      <c r="Q65" s="8">
        <v>0</v>
      </c>
      <c r="R65" s="8">
        <v>0</v>
      </c>
      <c r="S65" s="8">
        <v>0</v>
      </c>
      <c r="T65" s="8">
        <v>205326.26</v>
      </c>
      <c r="U65" s="8">
        <v>0</v>
      </c>
      <c r="V65" s="8">
        <v>205326.26</v>
      </c>
      <c r="W65" s="8">
        <v>0</v>
      </c>
      <c r="X65" s="8">
        <v>0</v>
      </c>
      <c r="Y65" s="8">
        <v>0</v>
      </c>
      <c r="Z65" s="9">
        <v>0.99527998061076106</v>
      </c>
      <c r="AA65" s="8">
        <v>0</v>
      </c>
      <c r="AB65" s="2"/>
    </row>
    <row r="66" spans="1:28" ht="102" outlineLevel="2">
      <c r="A66" s="6" t="s">
        <v>119</v>
      </c>
      <c r="B66" s="7" t="s">
        <v>120</v>
      </c>
      <c r="C66" s="7"/>
      <c r="D66" s="7"/>
      <c r="E66" s="7"/>
      <c r="F66" s="7"/>
      <c r="G66" s="8">
        <v>0</v>
      </c>
      <c r="H66" s="8">
        <v>1451900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8">
        <v>0</v>
      </c>
      <c r="P66" s="8">
        <v>0</v>
      </c>
      <c r="Q66" s="8">
        <v>0</v>
      </c>
      <c r="R66" s="8">
        <v>0</v>
      </c>
      <c r="S66" s="8">
        <v>0</v>
      </c>
      <c r="T66" s="8">
        <v>1451900</v>
      </c>
      <c r="U66" s="8">
        <v>0</v>
      </c>
      <c r="V66" s="8">
        <v>1451900</v>
      </c>
      <c r="W66" s="8">
        <v>0</v>
      </c>
      <c r="X66" s="8">
        <v>0</v>
      </c>
      <c r="Y66" s="8">
        <v>0</v>
      </c>
      <c r="Z66" s="9">
        <v>1</v>
      </c>
      <c r="AA66" s="8">
        <v>0</v>
      </c>
      <c r="AB66" s="2"/>
    </row>
    <row r="67" spans="1:28" ht="102" outlineLevel="2">
      <c r="A67" s="6" t="s">
        <v>121</v>
      </c>
      <c r="B67" s="7" t="s">
        <v>122</v>
      </c>
      <c r="C67" s="7"/>
      <c r="D67" s="7"/>
      <c r="E67" s="7"/>
      <c r="F67" s="7"/>
      <c r="G67" s="8">
        <v>0</v>
      </c>
      <c r="H67" s="8">
        <v>14676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8">
        <v>0</v>
      </c>
      <c r="P67" s="8">
        <v>0</v>
      </c>
      <c r="Q67" s="8">
        <v>0</v>
      </c>
      <c r="R67" s="8">
        <v>0</v>
      </c>
      <c r="S67" s="8">
        <v>0</v>
      </c>
      <c r="T67" s="8">
        <v>14676</v>
      </c>
      <c r="U67" s="8">
        <v>0</v>
      </c>
      <c r="V67" s="8">
        <v>14676</v>
      </c>
      <c r="W67" s="8">
        <v>0</v>
      </c>
      <c r="X67" s="8">
        <v>0</v>
      </c>
      <c r="Y67" s="8">
        <v>0</v>
      </c>
      <c r="Z67" s="9">
        <v>1</v>
      </c>
      <c r="AA67" s="8">
        <v>0</v>
      </c>
      <c r="AB67" s="2"/>
    </row>
    <row r="68" spans="1:28" ht="51">
      <c r="A68" s="6" t="s">
        <v>123</v>
      </c>
      <c r="B68" s="7" t="s">
        <v>124</v>
      </c>
      <c r="C68" s="7"/>
      <c r="D68" s="7"/>
      <c r="E68" s="7"/>
      <c r="F68" s="7"/>
      <c r="G68" s="8">
        <v>0</v>
      </c>
      <c r="H68" s="8">
        <v>369347581.69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8">
        <v>0</v>
      </c>
      <c r="P68" s="8">
        <v>0</v>
      </c>
      <c r="Q68" s="8">
        <v>0</v>
      </c>
      <c r="R68" s="8">
        <v>0</v>
      </c>
      <c r="S68" s="8">
        <v>0</v>
      </c>
      <c r="T68" s="8">
        <v>363793423.05000001</v>
      </c>
      <c r="U68" s="8">
        <v>0</v>
      </c>
      <c r="V68" s="8">
        <v>363778213.05000001</v>
      </c>
      <c r="W68" s="8">
        <v>0</v>
      </c>
      <c r="X68" s="8">
        <v>0</v>
      </c>
      <c r="Y68" s="8">
        <v>0</v>
      </c>
      <c r="Z68" s="9">
        <v>0.98496224446743041</v>
      </c>
      <c r="AA68" s="8">
        <v>0</v>
      </c>
      <c r="AB68" s="2"/>
    </row>
    <row r="69" spans="1:28" ht="38.25" outlineLevel="1">
      <c r="A69" s="6" t="s">
        <v>125</v>
      </c>
      <c r="B69" s="7" t="s">
        <v>126</v>
      </c>
      <c r="C69" s="7"/>
      <c r="D69" s="7"/>
      <c r="E69" s="7"/>
      <c r="F69" s="7"/>
      <c r="G69" s="8">
        <v>0</v>
      </c>
      <c r="H69" s="8">
        <v>3560920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8">
        <v>0</v>
      </c>
      <c r="P69" s="8">
        <v>0</v>
      </c>
      <c r="Q69" s="8">
        <v>0</v>
      </c>
      <c r="R69" s="8">
        <v>0</v>
      </c>
      <c r="S69" s="8">
        <v>0</v>
      </c>
      <c r="T69" s="8">
        <v>3560920</v>
      </c>
      <c r="U69" s="8">
        <v>0</v>
      </c>
      <c r="V69" s="8">
        <v>3560920</v>
      </c>
      <c r="W69" s="8">
        <v>0</v>
      </c>
      <c r="X69" s="8">
        <v>0</v>
      </c>
      <c r="Y69" s="8">
        <v>0</v>
      </c>
      <c r="Z69" s="9">
        <v>1</v>
      </c>
      <c r="AA69" s="8">
        <v>0</v>
      </c>
      <c r="AB69" s="2"/>
    </row>
    <row r="70" spans="1:28" ht="89.25" outlineLevel="2">
      <c r="A70" s="6" t="s">
        <v>127</v>
      </c>
      <c r="B70" s="7" t="s">
        <v>128</v>
      </c>
      <c r="C70" s="7"/>
      <c r="D70" s="7"/>
      <c r="E70" s="7"/>
      <c r="F70" s="7"/>
      <c r="G70" s="8">
        <v>0</v>
      </c>
      <c r="H70" s="8">
        <v>1125300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v>0</v>
      </c>
      <c r="O70" s="8">
        <v>0</v>
      </c>
      <c r="P70" s="8">
        <v>0</v>
      </c>
      <c r="Q70" s="8">
        <v>0</v>
      </c>
      <c r="R70" s="8">
        <v>0</v>
      </c>
      <c r="S70" s="8">
        <v>0</v>
      </c>
      <c r="T70" s="8">
        <v>1125300</v>
      </c>
      <c r="U70" s="8">
        <v>0</v>
      </c>
      <c r="V70" s="8">
        <v>1125300</v>
      </c>
      <c r="W70" s="8">
        <v>0</v>
      </c>
      <c r="X70" s="8">
        <v>0</v>
      </c>
      <c r="Y70" s="8">
        <v>0</v>
      </c>
      <c r="Z70" s="9">
        <v>1</v>
      </c>
      <c r="AA70" s="8">
        <v>0</v>
      </c>
      <c r="AB70" s="2"/>
    </row>
    <row r="71" spans="1:28" ht="114.75" outlineLevel="2">
      <c r="A71" s="6" t="s">
        <v>129</v>
      </c>
      <c r="B71" s="7" t="s">
        <v>130</v>
      </c>
      <c r="C71" s="7"/>
      <c r="D71" s="7"/>
      <c r="E71" s="7"/>
      <c r="F71" s="7"/>
      <c r="G71" s="8">
        <v>0</v>
      </c>
      <c r="H71" s="8">
        <v>261500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8">
        <v>0</v>
      </c>
      <c r="O71" s="8">
        <v>0</v>
      </c>
      <c r="P71" s="8">
        <v>0</v>
      </c>
      <c r="Q71" s="8">
        <v>0</v>
      </c>
      <c r="R71" s="8">
        <v>0</v>
      </c>
      <c r="S71" s="8">
        <v>0</v>
      </c>
      <c r="T71" s="8">
        <v>261500</v>
      </c>
      <c r="U71" s="8">
        <v>0</v>
      </c>
      <c r="V71" s="8">
        <v>261500</v>
      </c>
      <c r="W71" s="8">
        <v>0</v>
      </c>
      <c r="X71" s="8">
        <v>0</v>
      </c>
      <c r="Y71" s="8">
        <v>0</v>
      </c>
      <c r="Z71" s="9">
        <v>1</v>
      </c>
      <c r="AA71" s="8">
        <v>0</v>
      </c>
      <c r="AB71" s="2"/>
    </row>
    <row r="72" spans="1:28" ht="51" outlineLevel="2">
      <c r="A72" s="6" t="s">
        <v>131</v>
      </c>
      <c r="B72" s="7" t="s">
        <v>132</v>
      </c>
      <c r="C72" s="7"/>
      <c r="D72" s="7"/>
      <c r="E72" s="7"/>
      <c r="F72" s="7"/>
      <c r="G72" s="8">
        <v>0</v>
      </c>
      <c r="H72" s="8">
        <v>2119120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8">
        <v>0</v>
      </c>
      <c r="O72" s="8">
        <v>0</v>
      </c>
      <c r="P72" s="8">
        <v>0</v>
      </c>
      <c r="Q72" s="8">
        <v>0</v>
      </c>
      <c r="R72" s="8">
        <v>0</v>
      </c>
      <c r="S72" s="8">
        <v>0</v>
      </c>
      <c r="T72" s="8">
        <v>2119120</v>
      </c>
      <c r="U72" s="8">
        <v>0</v>
      </c>
      <c r="V72" s="8">
        <v>2119120</v>
      </c>
      <c r="W72" s="8">
        <v>0</v>
      </c>
      <c r="X72" s="8">
        <v>0</v>
      </c>
      <c r="Y72" s="8">
        <v>0</v>
      </c>
      <c r="Z72" s="9">
        <v>1</v>
      </c>
      <c r="AA72" s="8">
        <v>0</v>
      </c>
      <c r="AB72" s="2"/>
    </row>
    <row r="73" spans="1:28" ht="76.5" outlineLevel="2">
      <c r="A73" s="6" t="s">
        <v>133</v>
      </c>
      <c r="B73" s="7" t="s">
        <v>134</v>
      </c>
      <c r="C73" s="7"/>
      <c r="D73" s="7"/>
      <c r="E73" s="7"/>
      <c r="F73" s="7"/>
      <c r="G73" s="8">
        <v>0</v>
      </c>
      <c r="H73" s="8">
        <v>55000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v>0</v>
      </c>
      <c r="O73" s="8">
        <v>0</v>
      </c>
      <c r="P73" s="8">
        <v>0</v>
      </c>
      <c r="Q73" s="8">
        <v>0</v>
      </c>
      <c r="R73" s="8">
        <v>0</v>
      </c>
      <c r="S73" s="8">
        <v>0</v>
      </c>
      <c r="T73" s="8">
        <v>55000</v>
      </c>
      <c r="U73" s="8">
        <v>0</v>
      </c>
      <c r="V73" s="8">
        <v>55000</v>
      </c>
      <c r="W73" s="8">
        <v>0</v>
      </c>
      <c r="X73" s="8">
        <v>0</v>
      </c>
      <c r="Y73" s="8">
        <v>0</v>
      </c>
      <c r="Z73" s="9">
        <v>1</v>
      </c>
      <c r="AA73" s="8">
        <v>0</v>
      </c>
      <c r="AB73" s="2"/>
    </row>
    <row r="74" spans="1:28" ht="38.25" outlineLevel="1">
      <c r="A74" s="6" t="s">
        <v>135</v>
      </c>
      <c r="B74" s="7" t="s">
        <v>136</v>
      </c>
      <c r="C74" s="7"/>
      <c r="D74" s="7"/>
      <c r="E74" s="7"/>
      <c r="F74" s="7"/>
      <c r="G74" s="8">
        <v>0</v>
      </c>
      <c r="H74" s="8">
        <v>410549.84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8">
        <v>0</v>
      </c>
      <c r="O74" s="8">
        <v>0</v>
      </c>
      <c r="P74" s="8">
        <v>0</v>
      </c>
      <c r="Q74" s="8">
        <v>0</v>
      </c>
      <c r="R74" s="8">
        <v>0</v>
      </c>
      <c r="S74" s="8">
        <v>0</v>
      </c>
      <c r="T74" s="8">
        <v>299590.84999999998</v>
      </c>
      <c r="U74" s="8">
        <v>0</v>
      </c>
      <c r="V74" s="8">
        <v>299590.84999999998</v>
      </c>
      <c r="W74" s="8">
        <v>0</v>
      </c>
      <c r="X74" s="8">
        <v>0</v>
      </c>
      <c r="Y74" s="8">
        <v>0</v>
      </c>
      <c r="Z74" s="9">
        <v>0.72973076788922875</v>
      </c>
      <c r="AA74" s="8">
        <v>0</v>
      </c>
      <c r="AB74" s="2"/>
    </row>
    <row r="75" spans="1:28" ht="51" outlineLevel="2">
      <c r="A75" s="6" t="s">
        <v>137</v>
      </c>
      <c r="B75" s="7" t="s">
        <v>138</v>
      </c>
      <c r="C75" s="7"/>
      <c r="D75" s="7"/>
      <c r="E75" s="7"/>
      <c r="F75" s="7"/>
      <c r="G75" s="8">
        <v>0</v>
      </c>
      <c r="H75" s="8">
        <v>10000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8">
        <v>0</v>
      </c>
      <c r="O75" s="8">
        <v>0</v>
      </c>
      <c r="P75" s="8">
        <v>0</v>
      </c>
      <c r="Q75" s="8">
        <v>0</v>
      </c>
      <c r="R75" s="8">
        <v>0</v>
      </c>
      <c r="S75" s="8">
        <v>0</v>
      </c>
      <c r="T75" s="8">
        <v>10000</v>
      </c>
      <c r="U75" s="8">
        <v>0</v>
      </c>
      <c r="V75" s="8">
        <v>10000</v>
      </c>
      <c r="W75" s="8">
        <v>0</v>
      </c>
      <c r="X75" s="8">
        <v>0</v>
      </c>
      <c r="Y75" s="8">
        <v>0</v>
      </c>
      <c r="Z75" s="9">
        <v>1</v>
      </c>
      <c r="AA75" s="8">
        <v>0</v>
      </c>
      <c r="AB75" s="2"/>
    </row>
    <row r="76" spans="1:28" ht="76.5" outlineLevel="2">
      <c r="A76" s="6" t="s">
        <v>139</v>
      </c>
      <c r="B76" s="7" t="s">
        <v>140</v>
      </c>
      <c r="C76" s="7"/>
      <c r="D76" s="7"/>
      <c r="E76" s="7"/>
      <c r="F76" s="7"/>
      <c r="G76" s="8">
        <v>0</v>
      </c>
      <c r="H76" s="8">
        <v>67500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8">
        <v>0</v>
      </c>
      <c r="O76" s="8">
        <v>0</v>
      </c>
      <c r="P76" s="8">
        <v>0</v>
      </c>
      <c r="Q76" s="8">
        <v>0</v>
      </c>
      <c r="R76" s="8">
        <v>0</v>
      </c>
      <c r="S76" s="8">
        <v>0</v>
      </c>
      <c r="T76" s="8">
        <v>67500</v>
      </c>
      <c r="U76" s="8">
        <v>0</v>
      </c>
      <c r="V76" s="8">
        <v>67500</v>
      </c>
      <c r="W76" s="8">
        <v>0</v>
      </c>
      <c r="X76" s="8">
        <v>0</v>
      </c>
      <c r="Y76" s="8">
        <v>0</v>
      </c>
      <c r="Z76" s="9">
        <v>1</v>
      </c>
      <c r="AA76" s="8">
        <v>0</v>
      </c>
      <c r="AB76" s="2"/>
    </row>
    <row r="77" spans="1:28" ht="51" outlineLevel="2">
      <c r="A77" s="6" t="s">
        <v>137</v>
      </c>
      <c r="B77" s="7" t="s">
        <v>141</v>
      </c>
      <c r="C77" s="7"/>
      <c r="D77" s="7"/>
      <c r="E77" s="7"/>
      <c r="F77" s="7"/>
      <c r="G77" s="8">
        <v>0</v>
      </c>
      <c r="H77" s="8">
        <v>102500</v>
      </c>
      <c r="I77" s="8">
        <v>0</v>
      </c>
      <c r="J77" s="8">
        <v>0</v>
      </c>
      <c r="K77" s="8">
        <v>0</v>
      </c>
      <c r="L77" s="8">
        <v>0</v>
      </c>
      <c r="M77" s="8">
        <v>0</v>
      </c>
      <c r="N77" s="8">
        <v>0</v>
      </c>
      <c r="O77" s="8">
        <v>0</v>
      </c>
      <c r="P77" s="8">
        <v>0</v>
      </c>
      <c r="Q77" s="8">
        <v>0</v>
      </c>
      <c r="R77" s="8">
        <v>0</v>
      </c>
      <c r="S77" s="8">
        <v>0</v>
      </c>
      <c r="T77" s="8">
        <v>102500</v>
      </c>
      <c r="U77" s="8">
        <v>0</v>
      </c>
      <c r="V77" s="8">
        <v>102500</v>
      </c>
      <c r="W77" s="8">
        <v>0</v>
      </c>
      <c r="X77" s="8">
        <v>0</v>
      </c>
      <c r="Y77" s="8">
        <v>0</v>
      </c>
      <c r="Z77" s="9">
        <v>1</v>
      </c>
      <c r="AA77" s="8">
        <v>0</v>
      </c>
      <c r="AB77" s="2"/>
    </row>
    <row r="78" spans="1:28" ht="76.5" outlineLevel="2">
      <c r="A78" s="6" t="s">
        <v>142</v>
      </c>
      <c r="B78" s="7" t="s">
        <v>143</v>
      </c>
      <c r="C78" s="7"/>
      <c r="D78" s="7"/>
      <c r="E78" s="7"/>
      <c r="F78" s="7"/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8">
        <v>0</v>
      </c>
      <c r="O78" s="8">
        <v>0</v>
      </c>
      <c r="P78" s="8">
        <v>0</v>
      </c>
      <c r="Q78" s="8">
        <v>0</v>
      </c>
      <c r="R78" s="8">
        <v>0</v>
      </c>
      <c r="S78" s="8">
        <v>0</v>
      </c>
      <c r="T78" s="8">
        <v>0</v>
      </c>
      <c r="U78" s="8">
        <v>0</v>
      </c>
      <c r="V78" s="8">
        <v>0</v>
      </c>
      <c r="W78" s="8">
        <v>0</v>
      </c>
      <c r="X78" s="8">
        <v>0</v>
      </c>
      <c r="Y78" s="8">
        <v>0</v>
      </c>
      <c r="Z78" s="9">
        <v>0</v>
      </c>
      <c r="AA78" s="8">
        <v>0</v>
      </c>
      <c r="AB78" s="2"/>
    </row>
    <row r="79" spans="1:28" ht="114.75" outlineLevel="2">
      <c r="A79" s="6" t="s">
        <v>144</v>
      </c>
      <c r="B79" s="7" t="s">
        <v>145</v>
      </c>
      <c r="C79" s="7"/>
      <c r="D79" s="7"/>
      <c r="E79" s="7"/>
      <c r="F79" s="7"/>
      <c r="G79" s="8">
        <v>0</v>
      </c>
      <c r="H79" s="8">
        <v>230549.84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8">
        <v>0</v>
      </c>
      <c r="O79" s="8">
        <v>0</v>
      </c>
      <c r="P79" s="8">
        <v>0</v>
      </c>
      <c r="Q79" s="8">
        <v>0</v>
      </c>
      <c r="R79" s="8">
        <v>0</v>
      </c>
      <c r="S79" s="8">
        <v>0</v>
      </c>
      <c r="T79" s="8">
        <v>119590.85</v>
      </c>
      <c r="U79" s="8">
        <v>0</v>
      </c>
      <c r="V79" s="8">
        <v>119590.85</v>
      </c>
      <c r="W79" s="8">
        <v>0</v>
      </c>
      <c r="X79" s="8">
        <v>0</v>
      </c>
      <c r="Y79" s="8">
        <v>0</v>
      </c>
      <c r="Z79" s="9">
        <v>0.5187201604650864</v>
      </c>
      <c r="AA79" s="8">
        <v>0</v>
      </c>
      <c r="AB79" s="2"/>
    </row>
    <row r="80" spans="1:28" ht="51" outlineLevel="1">
      <c r="A80" s="6" t="s">
        <v>146</v>
      </c>
      <c r="B80" s="7" t="s">
        <v>147</v>
      </c>
      <c r="C80" s="7"/>
      <c r="D80" s="7"/>
      <c r="E80" s="7"/>
      <c r="F80" s="7"/>
      <c r="G80" s="8">
        <v>0</v>
      </c>
      <c r="H80" s="8">
        <v>137700</v>
      </c>
      <c r="I80" s="8">
        <v>0</v>
      </c>
      <c r="J80" s="8">
        <v>0</v>
      </c>
      <c r="K80" s="8">
        <v>0</v>
      </c>
      <c r="L80" s="8">
        <v>0</v>
      </c>
      <c r="M80" s="8">
        <v>0</v>
      </c>
      <c r="N80" s="8">
        <v>0</v>
      </c>
      <c r="O80" s="8">
        <v>0</v>
      </c>
      <c r="P80" s="8">
        <v>0</v>
      </c>
      <c r="Q80" s="8">
        <v>0</v>
      </c>
      <c r="R80" s="8">
        <v>0</v>
      </c>
      <c r="S80" s="8">
        <v>0</v>
      </c>
      <c r="T80" s="8">
        <v>131380</v>
      </c>
      <c r="U80" s="8">
        <v>0</v>
      </c>
      <c r="V80" s="8">
        <v>131380</v>
      </c>
      <c r="W80" s="8">
        <v>0</v>
      </c>
      <c r="X80" s="8">
        <v>0</v>
      </c>
      <c r="Y80" s="8">
        <v>0</v>
      </c>
      <c r="Z80" s="9">
        <v>0.95410312273057374</v>
      </c>
      <c r="AA80" s="8">
        <v>0</v>
      </c>
      <c r="AB80" s="2"/>
    </row>
    <row r="81" spans="1:28" ht="63.75" outlineLevel="2">
      <c r="A81" s="6" t="s">
        <v>148</v>
      </c>
      <c r="B81" s="7" t="s">
        <v>149</v>
      </c>
      <c r="C81" s="7"/>
      <c r="D81" s="7"/>
      <c r="E81" s="7"/>
      <c r="F81" s="7"/>
      <c r="G81" s="8">
        <v>0</v>
      </c>
      <c r="H81" s="8">
        <v>137700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8">
        <v>0</v>
      </c>
      <c r="O81" s="8">
        <v>0</v>
      </c>
      <c r="P81" s="8">
        <v>0</v>
      </c>
      <c r="Q81" s="8">
        <v>0</v>
      </c>
      <c r="R81" s="8">
        <v>0</v>
      </c>
      <c r="S81" s="8">
        <v>0</v>
      </c>
      <c r="T81" s="8">
        <v>131380</v>
      </c>
      <c r="U81" s="8">
        <v>0</v>
      </c>
      <c r="V81" s="8">
        <v>131380</v>
      </c>
      <c r="W81" s="8">
        <v>0</v>
      </c>
      <c r="X81" s="8">
        <v>0</v>
      </c>
      <c r="Y81" s="8">
        <v>0</v>
      </c>
      <c r="Z81" s="9">
        <v>0.95410312273057374</v>
      </c>
      <c r="AA81" s="8">
        <v>0</v>
      </c>
      <c r="AB81" s="2"/>
    </row>
    <row r="82" spans="1:28" ht="38.25" outlineLevel="1">
      <c r="A82" s="6" t="s">
        <v>150</v>
      </c>
      <c r="B82" s="7" t="s">
        <v>151</v>
      </c>
      <c r="C82" s="7"/>
      <c r="D82" s="7"/>
      <c r="E82" s="7"/>
      <c r="F82" s="7"/>
      <c r="G82" s="8">
        <v>0</v>
      </c>
      <c r="H82" s="8">
        <v>96300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8">
        <v>0</v>
      </c>
      <c r="O82" s="8">
        <v>0</v>
      </c>
      <c r="P82" s="8">
        <v>0</v>
      </c>
      <c r="Q82" s="8">
        <v>0</v>
      </c>
      <c r="R82" s="8">
        <v>0</v>
      </c>
      <c r="S82" s="8">
        <v>0</v>
      </c>
      <c r="T82" s="8">
        <v>95865</v>
      </c>
      <c r="U82" s="8">
        <v>0</v>
      </c>
      <c r="V82" s="8">
        <v>95865</v>
      </c>
      <c r="W82" s="8">
        <v>0</v>
      </c>
      <c r="X82" s="8">
        <v>0</v>
      </c>
      <c r="Y82" s="8">
        <v>0</v>
      </c>
      <c r="Z82" s="9">
        <v>0.99548286604361369</v>
      </c>
      <c r="AA82" s="8">
        <v>0</v>
      </c>
      <c r="AB82" s="2"/>
    </row>
    <row r="83" spans="1:28" ht="63.75" outlineLevel="2">
      <c r="A83" s="6" t="s">
        <v>152</v>
      </c>
      <c r="B83" s="7" t="s">
        <v>153</v>
      </c>
      <c r="C83" s="7"/>
      <c r="D83" s="7"/>
      <c r="E83" s="7"/>
      <c r="F83" s="7"/>
      <c r="G83" s="8">
        <v>0</v>
      </c>
      <c r="H83" s="8">
        <v>96300</v>
      </c>
      <c r="I83" s="8">
        <v>0</v>
      </c>
      <c r="J83" s="8">
        <v>0</v>
      </c>
      <c r="K83" s="8">
        <v>0</v>
      </c>
      <c r="L83" s="8">
        <v>0</v>
      </c>
      <c r="M83" s="8">
        <v>0</v>
      </c>
      <c r="N83" s="8">
        <v>0</v>
      </c>
      <c r="O83" s="8">
        <v>0</v>
      </c>
      <c r="P83" s="8">
        <v>0</v>
      </c>
      <c r="Q83" s="8">
        <v>0</v>
      </c>
      <c r="R83" s="8">
        <v>0</v>
      </c>
      <c r="S83" s="8">
        <v>0</v>
      </c>
      <c r="T83" s="8">
        <v>95865</v>
      </c>
      <c r="U83" s="8">
        <v>0</v>
      </c>
      <c r="V83" s="8">
        <v>95865</v>
      </c>
      <c r="W83" s="8">
        <v>0</v>
      </c>
      <c r="X83" s="8">
        <v>0</v>
      </c>
      <c r="Y83" s="8">
        <v>0</v>
      </c>
      <c r="Z83" s="9">
        <v>0.99548286604361369</v>
      </c>
      <c r="AA83" s="8">
        <v>0</v>
      </c>
      <c r="AB83" s="2"/>
    </row>
    <row r="84" spans="1:28" ht="51" outlineLevel="1">
      <c r="A84" s="6" t="s">
        <v>154</v>
      </c>
      <c r="B84" s="7" t="s">
        <v>155</v>
      </c>
      <c r="C84" s="7"/>
      <c r="D84" s="7"/>
      <c r="E84" s="7"/>
      <c r="F84" s="7"/>
      <c r="G84" s="8">
        <v>0</v>
      </c>
      <c r="H84" s="8">
        <v>21375002.379999999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8">
        <v>0</v>
      </c>
      <c r="O84" s="8">
        <v>0</v>
      </c>
      <c r="P84" s="8">
        <v>0</v>
      </c>
      <c r="Q84" s="8">
        <v>0</v>
      </c>
      <c r="R84" s="8">
        <v>0</v>
      </c>
      <c r="S84" s="8">
        <v>0</v>
      </c>
      <c r="T84" s="8">
        <v>19125000</v>
      </c>
      <c r="U84" s="8">
        <v>0</v>
      </c>
      <c r="V84" s="8">
        <v>19125000</v>
      </c>
      <c r="W84" s="8">
        <v>0</v>
      </c>
      <c r="X84" s="8">
        <v>0</v>
      </c>
      <c r="Y84" s="8">
        <v>0</v>
      </c>
      <c r="Z84" s="9">
        <v>0.89473674248077439</v>
      </c>
      <c r="AA84" s="8">
        <v>0</v>
      </c>
      <c r="AB84" s="2"/>
    </row>
    <row r="85" spans="1:28" ht="89.25" outlineLevel="2">
      <c r="A85" s="6" t="s">
        <v>156</v>
      </c>
      <c r="B85" s="7" t="s">
        <v>157</v>
      </c>
      <c r="C85" s="7"/>
      <c r="D85" s="7"/>
      <c r="E85" s="7"/>
      <c r="F85" s="7"/>
      <c r="G85" s="8">
        <v>0</v>
      </c>
      <c r="H85" s="8">
        <v>0</v>
      </c>
      <c r="I85" s="8">
        <v>0</v>
      </c>
      <c r="J85" s="8">
        <v>0</v>
      </c>
      <c r="K85" s="8">
        <v>0</v>
      </c>
      <c r="L85" s="8">
        <v>0</v>
      </c>
      <c r="M85" s="8">
        <v>0</v>
      </c>
      <c r="N85" s="8">
        <v>0</v>
      </c>
      <c r="O85" s="8">
        <v>0</v>
      </c>
      <c r="P85" s="8">
        <v>0</v>
      </c>
      <c r="Q85" s="8">
        <v>0</v>
      </c>
      <c r="R85" s="8">
        <v>0</v>
      </c>
      <c r="S85" s="8">
        <v>0</v>
      </c>
      <c r="T85" s="8">
        <v>0</v>
      </c>
      <c r="U85" s="8">
        <v>0</v>
      </c>
      <c r="V85" s="8">
        <v>0</v>
      </c>
      <c r="W85" s="8">
        <v>0</v>
      </c>
      <c r="X85" s="8">
        <v>0</v>
      </c>
      <c r="Y85" s="8">
        <v>0</v>
      </c>
      <c r="Z85" s="9">
        <v>0</v>
      </c>
      <c r="AA85" s="8">
        <v>0</v>
      </c>
      <c r="AB85" s="2"/>
    </row>
    <row r="86" spans="1:28" ht="89.25" outlineLevel="2">
      <c r="A86" s="6" t="s">
        <v>158</v>
      </c>
      <c r="B86" s="7" t="s">
        <v>159</v>
      </c>
      <c r="C86" s="7"/>
      <c r="D86" s="7"/>
      <c r="E86" s="7"/>
      <c r="F86" s="7"/>
      <c r="G86" s="8">
        <v>0</v>
      </c>
      <c r="H86" s="8">
        <v>17688802.379999999</v>
      </c>
      <c r="I86" s="8">
        <v>0</v>
      </c>
      <c r="J86" s="8">
        <v>0</v>
      </c>
      <c r="K86" s="8">
        <v>0</v>
      </c>
      <c r="L86" s="8">
        <v>0</v>
      </c>
      <c r="M86" s="8">
        <v>0</v>
      </c>
      <c r="N86" s="8">
        <v>0</v>
      </c>
      <c r="O86" s="8">
        <v>0</v>
      </c>
      <c r="P86" s="8">
        <v>0</v>
      </c>
      <c r="Q86" s="8">
        <v>0</v>
      </c>
      <c r="R86" s="8">
        <v>0</v>
      </c>
      <c r="S86" s="8">
        <v>0</v>
      </c>
      <c r="T86" s="8">
        <v>15438800</v>
      </c>
      <c r="U86" s="8">
        <v>0</v>
      </c>
      <c r="V86" s="8">
        <v>15438800</v>
      </c>
      <c r="W86" s="8">
        <v>0</v>
      </c>
      <c r="X86" s="8">
        <v>0</v>
      </c>
      <c r="Y86" s="8">
        <v>0</v>
      </c>
      <c r="Z86" s="9">
        <v>0.87280075091211462</v>
      </c>
      <c r="AA86" s="8">
        <v>0</v>
      </c>
      <c r="AB86" s="2"/>
    </row>
    <row r="87" spans="1:28" ht="63.75" outlineLevel="2">
      <c r="A87" s="6" t="s">
        <v>160</v>
      </c>
      <c r="B87" s="7" t="s">
        <v>161</v>
      </c>
      <c r="C87" s="7"/>
      <c r="D87" s="7"/>
      <c r="E87" s="7"/>
      <c r="F87" s="7"/>
      <c r="G87" s="8">
        <v>0</v>
      </c>
      <c r="H87" s="8">
        <v>3686200</v>
      </c>
      <c r="I87" s="8">
        <v>0</v>
      </c>
      <c r="J87" s="8">
        <v>0</v>
      </c>
      <c r="K87" s="8">
        <v>0</v>
      </c>
      <c r="L87" s="8">
        <v>0</v>
      </c>
      <c r="M87" s="8">
        <v>0</v>
      </c>
      <c r="N87" s="8">
        <v>0</v>
      </c>
      <c r="O87" s="8">
        <v>0</v>
      </c>
      <c r="P87" s="8">
        <v>0</v>
      </c>
      <c r="Q87" s="8">
        <v>0</v>
      </c>
      <c r="R87" s="8">
        <v>0</v>
      </c>
      <c r="S87" s="8">
        <v>0</v>
      </c>
      <c r="T87" s="8">
        <v>3686200</v>
      </c>
      <c r="U87" s="8">
        <v>0</v>
      </c>
      <c r="V87" s="8">
        <v>3686200</v>
      </c>
      <c r="W87" s="8">
        <v>0</v>
      </c>
      <c r="X87" s="8">
        <v>0</v>
      </c>
      <c r="Y87" s="8">
        <v>0</v>
      </c>
      <c r="Z87" s="9">
        <v>1</v>
      </c>
      <c r="AA87" s="8">
        <v>0</v>
      </c>
      <c r="AB87" s="2"/>
    </row>
    <row r="88" spans="1:28" ht="51" outlineLevel="1">
      <c r="A88" s="6" t="s">
        <v>162</v>
      </c>
      <c r="B88" s="7" t="s">
        <v>163</v>
      </c>
      <c r="C88" s="7"/>
      <c r="D88" s="7"/>
      <c r="E88" s="7"/>
      <c r="F88" s="7"/>
      <c r="G88" s="8">
        <v>0</v>
      </c>
      <c r="H88" s="8">
        <v>1996982.63</v>
      </c>
      <c r="I88" s="8">
        <v>0</v>
      </c>
      <c r="J88" s="8">
        <v>0</v>
      </c>
      <c r="K88" s="8">
        <v>0</v>
      </c>
      <c r="L88" s="8">
        <v>0</v>
      </c>
      <c r="M88" s="8">
        <v>0</v>
      </c>
      <c r="N88" s="8">
        <v>0</v>
      </c>
      <c r="O88" s="8">
        <v>0</v>
      </c>
      <c r="P88" s="8">
        <v>0</v>
      </c>
      <c r="Q88" s="8">
        <v>0</v>
      </c>
      <c r="R88" s="8">
        <v>0</v>
      </c>
      <c r="S88" s="8">
        <v>0</v>
      </c>
      <c r="T88" s="8">
        <v>1996982.63</v>
      </c>
      <c r="U88" s="8">
        <v>0</v>
      </c>
      <c r="V88" s="8">
        <v>1996982.63</v>
      </c>
      <c r="W88" s="8">
        <v>0</v>
      </c>
      <c r="X88" s="8">
        <v>0</v>
      </c>
      <c r="Y88" s="8">
        <v>0</v>
      </c>
      <c r="Z88" s="9">
        <v>1</v>
      </c>
      <c r="AA88" s="8">
        <v>0</v>
      </c>
      <c r="AB88" s="2"/>
    </row>
    <row r="89" spans="1:28" ht="51" outlineLevel="2">
      <c r="A89" s="6" t="s">
        <v>164</v>
      </c>
      <c r="B89" s="7" t="s">
        <v>165</v>
      </c>
      <c r="C89" s="7"/>
      <c r="D89" s="7"/>
      <c r="E89" s="7"/>
      <c r="F89" s="7"/>
      <c r="G89" s="8">
        <v>0</v>
      </c>
      <c r="H89" s="8">
        <v>1839453.3</v>
      </c>
      <c r="I89" s="8">
        <v>0</v>
      </c>
      <c r="J89" s="8">
        <v>0</v>
      </c>
      <c r="K89" s="8">
        <v>0</v>
      </c>
      <c r="L89" s="8">
        <v>0</v>
      </c>
      <c r="M89" s="8">
        <v>0</v>
      </c>
      <c r="N89" s="8">
        <v>0</v>
      </c>
      <c r="O89" s="8">
        <v>0</v>
      </c>
      <c r="P89" s="8">
        <v>0</v>
      </c>
      <c r="Q89" s="8">
        <v>0</v>
      </c>
      <c r="R89" s="8">
        <v>0</v>
      </c>
      <c r="S89" s="8">
        <v>0</v>
      </c>
      <c r="T89" s="8">
        <v>1839453.3</v>
      </c>
      <c r="U89" s="8">
        <v>0</v>
      </c>
      <c r="V89" s="8">
        <v>1839453.3</v>
      </c>
      <c r="W89" s="8">
        <v>0</v>
      </c>
      <c r="X89" s="8">
        <v>0</v>
      </c>
      <c r="Y89" s="8">
        <v>0</v>
      </c>
      <c r="Z89" s="9">
        <v>1</v>
      </c>
      <c r="AA89" s="8">
        <v>0</v>
      </c>
      <c r="AB89" s="2"/>
    </row>
    <row r="90" spans="1:28" ht="51" outlineLevel="2">
      <c r="A90" s="6" t="s">
        <v>164</v>
      </c>
      <c r="B90" s="7" t="s">
        <v>166</v>
      </c>
      <c r="C90" s="7"/>
      <c r="D90" s="7"/>
      <c r="E90" s="7"/>
      <c r="F90" s="7"/>
      <c r="G90" s="8">
        <v>0</v>
      </c>
      <c r="H90" s="8">
        <v>157529.32999999999</v>
      </c>
      <c r="I90" s="8">
        <v>0</v>
      </c>
      <c r="J90" s="8">
        <v>0</v>
      </c>
      <c r="K90" s="8">
        <v>0</v>
      </c>
      <c r="L90" s="8">
        <v>0</v>
      </c>
      <c r="M90" s="8">
        <v>0</v>
      </c>
      <c r="N90" s="8">
        <v>0</v>
      </c>
      <c r="O90" s="8">
        <v>0</v>
      </c>
      <c r="P90" s="8">
        <v>0</v>
      </c>
      <c r="Q90" s="8">
        <v>0</v>
      </c>
      <c r="R90" s="8">
        <v>0</v>
      </c>
      <c r="S90" s="8">
        <v>0</v>
      </c>
      <c r="T90" s="8">
        <v>157529.32999999999</v>
      </c>
      <c r="U90" s="8">
        <v>0</v>
      </c>
      <c r="V90" s="8">
        <v>157529.32999999999</v>
      </c>
      <c r="W90" s="8">
        <v>0</v>
      </c>
      <c r="X90" s="8">
        <v>0</v>
      </c>
      <c r="Y90" s="8">
        <v>0</v>
      </c>
      <c r="Z90" s="9">
        <v>1</v>
      </c>
      <c r="AA90" s="8">
        <v>0</v>
      </c>
      <c r="AB90" s="2"/>
    </row>
    <row r="91" spans="1:28" ht="63.75" outlineLevel="1">
      <c r="A91" s="6" t="s">
        <v>167</v>
      </c>
      <c r="B91" s="7" t="s">
        <v>168</v>
      </c>
      <c r="C91" s="7"/>
      <c r="D91" s="7"/>
      <c r="E91" s="7"/>
      <c r="F91" s="7"/>
      <c r="G91" s="8">
        <v>0</v>
      </c>
      <c r="H91" s="8">
        <v>341770126.83999997</v>
      </c>
      <c r="I91" s="8">
        <v>0</v>
      </c>
      <c r="J91" s="8">
        <v>0</v>
      </c>
      <c r="K91" s="8">
        <v>0</v>
      </c>
      <c r="L91" s="8">
        <v>0</v>
      </c>
      <c r="M91" s="8">
        <v>0</v>
      </c>
      <c r="N91" s="8">
        <v>0</v>
      </c>
      <c r="O91" s="8">
        <v>0</v>
      </c>
      <c r="P91" s="8">
        <v>0</v>
      </c>
      <c r="Q91" s="8">
        <v>0</v>
      </c>
      <c r="R91" s="8">
        <v>0</v>
      </c>
      <c r="S91" s="8">
        <v>0</v>
      </c>
      <c r="T91" s="8">
        <v>338583684.56999999</v>
      </c>
      <c r="U91" s="8">
        <v>0</v>
      </c>
      <c r="V91" s="8">
        <v>338568474.56999999</v>
      </c>
      <c r="W91" s="8">
        <v>0</v>
      </c>
      <c r="X91" s="8">
        <v>0</v>
      </c>
      <c r="Y91" s="8">
        <v>0</v>
      </c>
      <c r="Z91" s="9">
        <v>0.99067665070829392</v>
      </c>
      <c r="AA91" s="8">
        <v>0</v>
      </c>
      <c r="AB91" s="2"/>
    </row>
    <row r="92" spans="1:28" ht="38.25" outlineLevel="2">
      <c r="A92" s="6" t="s">
        <v>169</v>
      </c>
      <c r="B92" s="7" t="s">
        <v>170</v>
      </c>
      <c r="C92" s="7"/>
      <c r="D92" s="7"/>
      <c r="E92" s="7"/>
      <c r="F92" s="7"/>
      <c r="G92" s="8">
        <v>0</v>
      </c>
      <c r="H92" s="8">
        <v>27866801.699999999</v>
      </c>
      <c r="I92" s="8">
        <v>0</v>
      </c>
      <c r="J92" s="8">
        <v>0</v>
      </c>
      <c r="K92" s="8">
        <v>0</v>
      </c>
      <c r="L92" s="8">
        <v>0</v>
      </c>
      <c r="M92" s="8">
        <v>0</v>
      </c>
      <c r="N92" s="8">
        <v>0</v>
      </c>
      <c r="O92" s="8">
        <v>0</v>
      </c>
      <c r="P92" s="8">
        <v>0</v>
      </c>
      <c r="Q92" s="8">
        <v>0</v>
      </c>
      <c r="R92" s="8">
        <v>0</v>
      </c>
      <c r="S92" s="8">
        <v>0</v>
      </c>
      <c r="T92" s="8">
        <v>27866801.699999999</v>
      </c>
      <c r="U92" s="8">
        <v>0</v>
      </c>
      <c r="V92" s="8">
        <v>27866801.699999999</v>
      </c>
      <c r="W92" s="8">
        <v>0</v>
      </c>
      <c r="X92" s="8">
        <v>0</v>
      </c>
      <c r="Y92" s="8">
        <v>0</v>
      </c>
      <c r="Z92" s="9">
        <v>1</v>
      </c>
      <c r="AA92" s="8">
        <v>0</v>
      </c>
      <c r="AB92" s="2"/>
    </row>
    <row r="93" spans="1:28" ht="51" outlineLevel="2">
      <c r="A93" s="6" t="s">
        <v>171</v>
      </c>
      <c r="B93" s="7" t="s">
        <v>172</v>
      </c>
      <c r="C93" s="7"/>
      <c r="D93" s="7"/>
      <c r="E93" s="7"/>
      <c r="F93" s="7"/>
      <c r="G93" s="8">
        <v>0</v>
      </c>
      <c r="H93" s="8">
        <v>16796881</v>
      </c>
      <c r="I93" s="8">
        <v>0</v>
      </c>
      <c r="J93" s="8">
        <v>0</v>
      </c>
      <c r="K93" s="8">
        <v>0</v>
      </c>
      <c r="L93" s="8">
        <v>0</v>
      </c>
      <c r="M93" s="8">
        <v>0</v>
      </c>
      <c r="N93" s="8">
        <v>0</v>
      </c>
      <c r="O93" s="8">
        <v>0</v>
      </c>
      <c r="P93" s="8">
        <v>0</v>
      </c>
      <c r="Q93" s="8">
        <v>0</v>
      </c>
      <c r="R93" s="8">
        <v>0</v>
      </c>
      <c r="S93" s="8">
        <v>0</v>
      </c>
      <c r="T93" s="8">
        <v>16796881</v>
      </c>
      <c r="U93" s="8">
        <v>0</v>
      </c>
      <c r="V93" s="8">
        <v>16796881</v>
      </c>
      <c r="W93" s="8">
        <v>0</v>
      </c>
      <c r="X93" s="8">
        <v>0</v>
      </c>
      <c r="Y93" s="8">
        <v>0</v>
      </c>
      <c r="Z93" s="9">
        <v>1</v>
      </c>
      <c r="AA93" s="8">
        <v>0</v>
      </c>
      <c r="AB93" s="2"/>
    </row>
    <row r="94" spans="1:28" ht="51" outlineLevel="2">
      <c r="A94" s="6" t="s">
        <v>173</v>
      </c>
      <c r="B94" s="7" t="s">
        <v>174</v>
      </c>
      <c r="C94" s="7"/>
      <c r="D94" s="7"/>
      <c r="E94" s="7"/>
      <c r="F94" s="7"/>
      <c r="G94" s="8">
        <v>0</v>
      </c>
      <c r="H94" s="8">
        <v>2549857</v>
      </c>
      <c r="I94" s="8">
        <v>0</v>
      </c>
      <c r="J94" s="8">
        <v>0</v>
      </c>
      <c r="K94" s="8">
        <v>0</v>
      </c>
      <c r="L94" s="8">
        <v>0</v>
      </c>
      <c r="M94" s="8">
        <v>0</v>
      </c>
      <c r="N94" s="8">
        <v>0</v>
      </c>
      <c r="O94" s="8">
        <v>0</v>
      </c>
      <c r="P94" s="8">
        <v>0</v>
      </c>
      <c r="Q94" s="8">
        <v>0</v>
      </c>
      <c r="R94" s="8">
        <v>0</v>
      </c>
      <c r="S94" s="8">
        <v>0</v>
      </c>
      <c r="T94" s="8">
        <v>2549857</v>
      </c>
      <c r="U94" s="8">
        <v>0</v>
      </c>
      <c r="V94" s="8">
        <v>2549857</v>
      </c>
      <c r="W94" s="8">
        <v>0</v>
      </c>
      <c r="X94" s="8">
        <v>0</v>
      </c>
      <c r="Y94" s="8">
        <v>0</v>
      </c>
      <c r="Z94" s="9">
        <v>1</v>
      </c>
      <c r="AA94" s="8">
        <v>0</v>
      </c>
      <c r="AB94" s="2"/>
    </row>
    <row r="95" spans="1:28" ht="25.5" outlineLevel="2">
      <c r="A95" s="6" t="s">
        <v>175</v>
      </c>
      <c r="B95" s="7" t="s">
        <v>176</v>
      </c>
      <c r="C95" s="7"/>
      <c r="D95" s="7"/>
      <c r="E95" s="7"/>
      <c r="F95" s="7"/>
      <c r="G95" s="8">
        <v>0</v>
      </c>
      <c r="H95" s="8">
        <v>4812738</v>
      </c>
      <c r="I95" s="8">
        <v>0</v>
      </c>
      <c r="J95" s="8">
        <v>0</v>
      </c>
      <c r="K95" s="8">
        <v>0</v>
      </c>
      <c r="L95" s="8">
        <v>0</v>
      </c>
      <c r="M95" s="8">
        <v>0</v>
      </c>
      <c r="N95" s="8">
        <v>0</v>
      </c>
      <c r="O95" s="8">
        <v>0</v>
      </c>
      <c r="P95" s="8">
        <v>0</v>
      </c>
      <c r="Q95" s="8">
        <v>0</v>
      </c>
      <c r="R95" s="8">
        <v>0</v>
      </c>
      <c r="S95" s="8">
        <v>0</v>
      </c>
      <c r="T95" s="8">
        <v>4812738</v>
      </c>
      <c r="U95" s="8">
        <v>0</v>
      </c>
      <c r="V95" s="8">
        <v>4812738</v>
      </c>
      <c r="W95" s="8">
        <v>0</v>
      </c>
      <c r="X95" s="8">
        <v>0</v>
      </c>
      <c r="Y95" s="8">
        <v>0</v>
      </c>
      <c r="Z95" s="9">
        <v>1</v>
      </c>
      <c r="AA95" s="8">
        <v>0</v>
      </c>
      <c r="AB95" s="2"/>
    </row>
    <row r="96" spans="1:28" ht="63.75" outlineLevel="2">
      <c r="A96" s="6" t="s">
        <v>177</v>
      </c>
      <c r="B96" s="7" t="s">
        <v>178</v>
      </c>
      <c r="C96" s="7"/>
      <c r="D96" s="7"/>
      <c r="E96" s="7"/>
      <c r="F96" s="7"/>
      <c r="G96" s="8">
        <v>0</v>
      </c>
      <c r="H96" s="8">
        <v>29900</v>
      </c>
      <c r="I96" s="8">
        <v>0</v>
      </c>
      <c r="J96" s="8">
        <v>0</v>
      </c>
      <c r="K96" s="8">
        <v>0</v>
      </c>
      <c r="L96" s="8">
        <v>0</v>
      </c>
      <c r="M96" s="8">
        <v>0</v>
      </c>
      <c r="N96" s="8">
        <v>0</v>
      </c>
      <c r="O96" s="8">
        <v>0</v>
      </c>
      <c r="P96" s="8">
        <v>0</v>
      </c>
      <c r="Q96" s="8">
        <v>0</v>
      </c>
      <c r="R96" s="8">
        <v>0</v>
      </c>
      <c r="S96" s="8">
        <v>0</v>
      </c>
      <c r="T96" s="8">
        <v>29900</v>
      </c>
      <c r="U96" s="8">
        <v>0</v>
      </c>
      <c r="V96" s="8">
        <v>29900</v>
      </c>
      <c r="W96" s="8">
        <v>0</v>
      </c>
      <c r="X96" s="8">
        <v>0</v>
      </c>
      <c r="Y96" s="8">
        <v>0</v>
      </c>
      <c r="Z96" s="9">
        <v>1</v>
      </c>
      <c r="AA96" s="8">
        <v>0</v>
      </c>
      <c r="AB96" s="2"/>
    </row>
    <row r="97" spans="1:28" ht="51" outlineLevel="2">
      <c r="A97" s="6" t="s">
        <v>81</v>
      </c>
      <c r="B97" s="7" t="s">
        <v>179</v>
      </c>
      <c r="C97" s="7"/>
      <c r="D97" s="7"/>
      <c r="E97" s="7"/>
      <c r="F97" s="7"/>
      <c r="G97" s="8">
        <v>0</v>
      </c>
      <c r="H97" s="8">
        <v>30250720</v>
      </c>
      <c r="I97" s="8">
        <v>0</v>
      </c>
      <c r="J97" s="8">
        <v>0</v>
      </c>
      <c r="K97" s="8">
        <v>0</v>
      </c>
      <c r="L97" s="8">
        <v>0</v>
      </c>
      <c r="M97" s="8">
        <v>0</v>
      </c>
      <c r="N97" s="8">
        <v>0</v>
      </c>
      <c r="O97" s="8">
        <v>0</v>
      </c>
      <c r="P97" s="8">
        <v>0</v>
      </c>
      <c r="Q97" s="8">
        <v>0</v>
      </c>
      <c r="R97" s="8">
        <v>0</v>
      </c>
      <c r="S97" s="8">
        <v>0</v>
      </c>
      <c r="T97" s="8">
        <v>28344929</v>
      </c>
      <c r="U97" s="8">
        <v>0</v>
      </c>
      <c r="V97" s="8">
        <v>28344929</v>
      </c>
      <c r="W97" s="8">
        <v>0</v>
      </c>
      <c r="X97" s="8">
        <v>0</v>
      </c>
      <c r="Y97" s="8">
        <v>0</v>
      </c>
      <c r="Z97" s="9">
        <v>0.93700014412880095</v>
      </c>
      <c r="AA97" s="8">
        <v>0</v>
      </c>
      <c r="AB97" s="2"/>
    </row>
    <row r="98" spans="1:28" ht="63.75" outlineLevel="2">
      <c r="A98" s="6" t="s">
        <v>73</v>
      </c>
      <c r="B98" s="7" t="s">
        <v>180</v>
      </c>
      <c r="C98" s="7"/>
      <c r="D98" s="7"/>
      <c r="E98" s="7"/>
      <c r="F98" s="7"/>
      <c r="G98" s="8">
        <v>0</v>
      </c>
      <c r="H98" s="8">
        <v>2689427.64</v>
      </c>
      <c r="I98" s="8">
        <v>0</v>
      </c>
      <c r="J98" s="8">
        <v>0</v>
      </c>
      <c r="K98" s="8">
        <v>0</v>
      </c>
      <c r="L98" s="8">
        <v>0</v>
      </c>
      <c r="M98" s="8">
        <v>0</v>
      </c>
      <c r="N98" s="8">
        <v>0</v>
      </c>
      <c r="O98" s="8">
        <v>0</v>
      </c>
      <c r="P98" s="8">
        <v>0</v>
      </c>
      <c r="Q98" s="8">
        <v>0</v>
      </c>
      <c r="R98" s="8">
        <v>0</v>
      </c>
      <c r="S98" s="8">
        <v>0</v>
      </c>
      <c r="T98" s="8">
        <v>2689427.64</v>
      </c>
      <c r="U98" s="8">
        <v>0</v>
      </c>
      <c r="V98" s="8">
        <v>2689427.64</v>
      </c>
      <c r="W98" s="8">
        <v>0</v>
      </c>
      <c r="X98" s="8">
        <v>0</v>
      </c>
      <c r="Y98" s="8">
        <v>0</v>
      </c>
      <c r="Z98" s="9">
        <v>1</v>
      </c>
      <c r="AA98" s="8">
        <v>0</v>
      </c>
      <c r="AB98" s="2"/>
    </row>
    <row r="99" spans="1:28" ht="38.25" outlineLevel="2">
      <c r="A99" s="6" t="s">
        <v>84</v>
      </c>
      <c r="B99" s="7" t="s">
        <v>181</v>
      </c>
      <c r="C99" s="7"/>
      <c r="D99" s="7"/>
      <c r="E99" s="7"/>
      <c r="F99" s="7"/>
      <c r="G99" s="8">
        <v>0</v>
      </c>
      <c r="H99" s="8">
        <v>7562780</v>
      </c>
      <c r="I99" s="8">
        <v>0</v>
      </c>
      <c r="J99" s="8">
        <v>0</v>
      </c>
      <c r="K99" s="8">
        <v>0</v>
      </c>
      <c r="L99" s="8">
        <v>0</v>
      </c>
      <c r="M99" s="8">
        <v>0</v>
      </c>
      <c r="N99" s="8">
        <v>0</v>
      </c>
      <c r="O99" s="8">
        <v>0</v>
      </c>
      <c r="P99" s="8">
        <v>0</v>
      </c>
      <c r="Q99" s="8">
        <v>0</v>
      </c>
      <c r="R99" s="8">
        <v>0</v>
      </c>
      <c r="S99" s="8">
        <v>0</v>
      </c>
      <c r="T99" s="8">
        <v>6320503</v>
      </c>
      <c r="U99" s="8">
        <v>0</v>
      </c>
      <c r="V99" s="8">
        <v>6320503</v>
      </c>
      <c r="W99" s="8">
        <v>0</v>
      </c>
      <c r="X99" s="8">
        <v>0</v>
      </c>
      <c r="Y99" s="8">
        <v>0</v>
      </c>
      <c r="Z99" s="9">
        <v>0.835738048706957</v>
      </c>
      <c r="AA99" s="8">
        <v>0</v>
      </c>
      <c r="AB99" s="2"/>
    </row>
    <row r="100" spans="1:28" ht="25.5" outlineLevel="2">
      <c r="A100" s="6" t="s">
        <v>182</v>
      </c>
      <c r="B100" s="7" t="s">
        <v>183</v>
      </c>
      <c r="C100" s="7"/>
      <c r="D100" s="7"/>
      <c r="E100" s="7"/>
      <c r="F100" s="7"/>
      <c r="G100" s="8">
        <v>0</v>
      </c>
      <c r="H100" s="8">
        <v>2974754.57</v>
      </c>
      <c r="I100" s="8">
        <v>0</v>
      </c>
      <c r="J100" s="8">
        <v>0</v>
      </c>
      <c r="K100" s="8">
        <v>0</v>
      </c>
      <c r="L100" s="8">
        <v>0</v>
      </c>
      <c r="M100" s="8">
        <v>0</v>
      </c>
      <c r="N100" s="8">
        <v>0</v>
      </c>
      <c r="O100" s="8">
        <v>0</v>
      </c>
      <c r="P100" s="8">
        <v>0</v>
      </c>
      <c r="Q100" s="8">
        <v>0</v>
      </c>
      <c r="R100" s="8">
        <v>0</v>
      </c>
      <c r="S100" s="8">
        <v>0</v>
      </c>
      <c r="T100" s="8">
        <v>2974754.57</v>
      </c>
      <c r="U100" s="8">
        <v>0</v>
      </c>
      <c r="V100" s="8">
        <v>2974754.57</v>
      </c>
      <c r="W100" s="8">
        <v>0</v>
      </c>
      <c r="X100" s="8">
        <v>0</v>
      </c>
      <c r="Y100" s="8">
        <v>0</v>
      </c>
      <c r="Z100" s="9">
        <v>1</v>
      </c>
      <c r="AA100" s="8">
        <v>0</v>
      </c>
      <c r="AB100" s="2"/>
    </row>
    <row r="101" spans="1:28" ht="76.5" outlineLevel="2">
      <c r="A101" s="6" t="s">
        <v>184</v>
      </c>
      <c r="B101" s="7" t="s">
        <v>185</v>
      </c>
      <c r="C101" s="7"/>
      <c r="D101" s="7"/>
      <c r="E101" s="7"/>
      <c r="F101" s="7"/>
      <c r="G101" s="8">
        <v>0</v>
      </c>
      <c r="H101" s="8">
        <v>1410000</v>
      </c>
      <c r="I101" s="8">
        <v>0</v>
      </c>
      <c r="J101" s="8">
        <v>0</v>
      </c>
      <c r="K101" s="8">
        <v>0</v>
      </c>
      <c r="L101" s="8">
        <v>0</v>
      </c>
      <c r="M101" s="8">
        <v>0</v>
      </c>
      <c r="N101" s="8">
        <v>0</v>
      </c>
      <c r="O101" s="8">
        <v>0</v>
      </c>
      <c r="P101" s="8">
        <v>0</v>
      </c>
      <c r="Q101" s="8">
        <v>0</v>
      </c>
      <c r="R101" s="8">
        <v>0</v>
      </c>
      <c r="S101" s="8">
        <v>0</v>
      </c>
      <c r="T101" s="8">
        <v>1410000</v>
      </c>
      <c r="U101" s="8">
        <v>0</v>
      </c>
      <c r="V101" s="8">
        <v>1410000</v>
      </c>
      <c r="W101" s="8">
        <v>0</v>
      </c>
      <c r="X101" s="8">
        <v>0</v>
      </c>
      <c r="Y101" s="8">
        <v>0</v>
      </c>
      <c r="Z101" s="9">
        <v>1</v>
      </c>
      <c r="AA101" s="8">
        <v>0</v>
      </c>
      <c r="AB101" s="2"/>
    </row>
    <row r="102" spans="1:28" ht="395.25" outlineLevel="2">
      <c r="A102" s="6" t="s">
        <v>186</v>
      </c>
      <c r="B102" s="7" t="s">
        <v>187</v>
      </c>
      <c r="C102" s="7"/>
      <c r="D102" s="7"/>
      <c r="E102" s="7"/>
      <c r="F102" s="7"/>
      <c r="G102" s="8">
        <v>0</v>
      </c>
      <c r="H102" s="8">
        <v>141933100</v>
      </c>
      <c r="I102" s="8">
        <v>0</v>
      </c>
      <c r="J102" s="8">
        <v>0</v>
      </c>
      <c r="K102" s="8">
        <v>0</v>
      </c>
      <c r="L102" s="8">
        <v>0</v>
      </c>
      <c r="M102" s="8">
        <v>0</v>
      </c>
      <c r="N102" s="8">
        <v>0</v>
      </c>
      <c r="O102" s="8">
        <v>0</v>
      </c>
      <c r="P102" s="8">
        <v>0</v>
      </c>
      <c r="Q102" s="8">
        <v>0</v>
      </c>
      <c r="R102" s="8">
        <v>0</v>
      </c>
      <c r="S102" s="8">
        <v>0</v>
      </c>
      <c r="T102" s="8">
        <v>141933100</v>
      </c>
      <c r="U102" s="8">
        <v>0</v>
      </c>
      <c r="V102" s="8">
        <v>141933100</v>
      </c>
      <c r="W102" s="8">
        <v>0</v>
      </c>
      <c r="X102" s="8">
        <v>0</v>
      </c>
      <c r="Y102" s="8">
        <v>0</v>
      </c>
      <c r="Z102" s="9">
        <v>1</v>
      </c>
      <c r="AA102" s="8">
        <v>0</v>
      </c>
      <c r="AB102" s="2"/>
    </row>
    <row r="103" spans="1:28" ht="63.75" outlineLevel="2">
      <c r="A103" s="6" t="s">
        <v>188</v>
      </c>
      <c r="B103" s="7" t="s">
        <v>189</v>
      </c>
      <c r="C103" s="7"/>
      <c r="D103" s="7"/>
      <c r="E103" s="7"/>
      <c r="F103" s="7"/>
      <c r="G103" s="8">
        <v>0</v>
      </c>
      <c r="H103" s="8">
        <v>10958300</v>
      </c>
      <c r="I103" s="8">
        <v>0</v>
      </c>
      <c r="J103" s="8">
        <v>0</v>
      </c>
      <c r="K103" s="8">
        <v>0</v>
      </c>
      <c r="L103" s="8">
        <v>0</v>
      </c>
      <c r="M103" s="8">
        <v>0</v>
      </c>
      <c r="N103" s="8">
        <v>0</v>
      </c>
      <c r="O103" s="8">
        <v>0</v>
      </c>
      <c r="P103" s="8">
        <v>0</v>
      </c>
      <c r="Q103" s="8">
        <v>0</v>
      </c>
      <c r="R103" s="8">
        <v>0</v>
      </c>
      <c r="S103" s="8">
        <v>0</v>
      </c>
      <c r="T103" s="8">
        <v>10967910</v>
      </c>
      <c r="U103" s="8">
        <v>0</v>
      </c>
      <c r="V103" s="8">
        <v>10958300</v>
      </c>
      <c r="W103" s="8">
        <v>0</v>
      </c>
      <c r="X103" s="8">
        <v>0</v>
      </c>
      <c r="Y103" s="8">
        <v>0</v>
      </c>
      <c r="Z103" s="9">
        <v>1.0008769608424664</v>
      </c>
      <c r="AA103" s="8">
        <v>0</v>
      </c>
      <c r="AB103" s="2"/>
    </row>
    <row r="104" spans="1:28" ht="51" outlineLevel="2">
      <c r="A104" s="6" t="s">
        <v>190</v>
      </c>
      <c r="B104" s="7" t="s">
        <v>191</v>
      </c>
      <c r="C104" s="7"/>
      <c r="D104" s="7"/>
      <c r="E104" s="7"/>
      <c r="F104" s="7"/>
      <c r="G104" s="8">
        <v>0</v>
      </c>
      <c r="H104" s="8">
        <v>19765000</v>
      </c>
      <c r="I104" s="8">
        <v>0</v>
      </c>
      <c r="J104" s="8">
        <v>0</v>
      </c>
      <c r="K104" s="8">
        <v>0</v>
      </c>
      <c r="L104" s="8">
        <v>0</v>
      </c>
      <c r="M104" s="8">
        <v>0</v>
      </c>
      <c r="N104" s="8">
        <v>0</v>
      </c>
      <c r="O104" s="8">
        <v>0</v>
      </c>
      <c r="P104" s="8">
        <v>0</v>
      </c>
      <c r="Q104" s="8">
        <v>0</v>
      </c>
      <c r="R104" s="8">
        <v>0</v>
      </c>
      <c r="S104" s="8">
        <v>0</v>
      </c>
      <c r="T104" s="8">
        <v>19765000</v>
      </c>
      <c r="U104" s="8">
        <v>0</v>
      </c>
      <c r="V104" s="8">
        <v>19765000</v>
      </c>
      <c r="W104" s="8">
        <v>0</v>
      </c>
      <c r="X104" s="8">
        <v>0</v>
      </c>
      <c r="Y104" s="8">
        <v>0</v>
      </c>
      <c r="Z104" s="9">
        <v>1</v>
      </c>
      <c r="AA104" s="8">
        <v>0</v>
      </c>
      <c r="AB104" s="2"/>
    </row>
    <row r="105" spans="1:28" ht="102" outlineLevel="2">
      <c r="A105" s="6" t="s">
        <v>192</v>
      </c>
      <c r="B105" s="7" t="s">
        <v>193</v>
      </c>
      <c r="C105" s="7"/>
      <c r="D105" s="7"/>
      <c r="E105" s="7"/>
      <c r="F105" s="7"/>
      <c r="G105" s="8">
        <v>0</v>
      </c>
      <c r="H105" s="8">
        <v>1655900</v>
      </c>
      <c r="I105" s="8">
        <v>0</v>
      </c>
      <c r="J105" s="8">
        <v>0</v>
      </c>
      <c r="K105" s="8">
        <v>0</v>
      </c>
      <c r="L105" s="8">
        <v>0</v>
      </c>
      <c r="M105" s="8">
        <v>0</v>
      </c>
      <c r="N105" s="8">
        <v>0</v>
      </c>
      <c r="O105" s="8">
        <v>0</v>
      </c>
      <c r="P105" s="8">
        <v>0</v>
      </c>
      <c r="Q105" s="8">
        <v>0</v>
      </c>
      <c r="R105" s="8">
        <v>0</v>
      </c>
      <c r="S105" s="8">
        <v>0</v>
      </c>
      <c r="T105" s="8">
        <v>1655900</v>
      </c>
      <c r="U105" s="8">
        <v>0</v>
      </c>
      <c r="V105" s="8">
        <v>1655900</v>
      </c>
      <c r="W105" s="8">
        <v>0</v>
      </c>
      <c r="X105" s="8">
        <v>0</v>
      </c>
      <c r="Y105" s="8">
        <v>0</v>
      </c>
      <c r="Z105" s="9">
        <v>1</v>
      </c>
      <c r="AA105" s="8">
        <v>0</v>
      </c>
      <c r="AB105" s="2"/>
    </row>
    <row r="106" spans="1:28" ht="51" outlineLevel="2">
      <c r="A106" s="6" t="s">
        <v>194</v>
      </c>
      <c r="B106" s="7" t="s">
        <v>195</v>
      </c>
      <c r="C106" s="7"/>
      <c r="D106" s="7"/>
      <c r="E106" s="7"/>
      <c r="F106" s="7"/>
      <c r="G106" s="8">
        <v>0</v>
      </c>
      <c r="H106" s="8">
        <v>36300</v>
      </c>
      <c r="I106" s="8">
        <v>0</v>
      </c>
      <c r="J106" s="8">
        <v>0</v>
      </c>
      <c r="K106" s="8">
        <v>0</v>
      </c>
      <c r="L106" s="8">
        <v>0</v>
      </c>
      <c r="M106" s="8">
        <v>0</v>
      </c>
      <c r="N106" s="8">
        <v>0</v>
      </c>
      <c r="O106" s="8">
        <v>0</v>
      </c>
      <c r="P106" s="8">
        <v>0</v>
      </c>
      <c r="Q106" s="8">
        <v>0</v>
      </c>
      <c r="R106" s="8">
        <v>0</v>
      </c>
      <c r="S106" s="8">
        <v>0</v>
      </c>
      <c r="T106" s="8">
        <v>36300</v>
      </c>
      <c r="U106" s="8">
        <v>0</v>
      </c>
      <c r="V106" s="8">
        <v>36300</v>
      </c>
      <c r="W106" s="8">
        <v>0</v>
      </c>
      <c r="X106" s="8">
        <v>0</v>
      </c>
      <c r="Y106" s="8">
        <v>0</v>
      </c>
      <c r="Z106" s="9">
        <v>1</v>
      </c>
      <c r="AA106" s="8">
        <v>0</v>
      </c>
      <c r="AB106" s="2"/>
    </row>
    <row r="107" spans="1:28" ht="114.75" outlineLevel="2">
      <c r="A107" s="6" t="s">
        <v>196</v>
      </c>
      <c r="B107" s="7" t="s">
        <v>197</v>
      </c>
      <c r="C107" s="7"/>
      <c r="D107" s="7"/>
      <c r="E107" s="7"/>
      <c r="F107" s="7"/>
      <c r="G107" s="8">
        <v>0</v>
      </c>
      <c r="H107" s="8">
        <v>1534560</v>
      </c>
      <c r="I107" s="8">
        <v>0</v>
      </c>
      <c r="J107" s="8">
        <v>0</v>
      </c>
      <c r="K107" s="8">
        <v>0</v>
      </c>
      <c r="L107" s="8">
        <v>0</v>
      </c>
      <c r="M107" s="8">
        <v>0</v>
      </c>
      <c r="N107" s="8">
        <v>0</v>
      </c>
      <c r="O107" s="8">
        <v>0</v>
      </c>
      <c r="P107" s="8">
        <v>0</v>
      </c>
      <c r="Q107" s="8">
        <v>0</v>
      </c>
      <c r="R107" s="8">
        <v>0</v>
      </c>
      <c r="S107" s="8">
        <v>0</v>
      </c>
      <c r="T107" s="8">
        <v>1534560</v>
      </c>
      <c r="U107" s="8">
        <v>0</v>
      </c>
      <c r="V107" s="8">
        <v>1534560</v>
      </c>
      <c r="W107" s="8">
        <v>0</v>
      </c>
      <c r="X107" s="8">
        <v>0</v>
      </c>
      <c r="Y107" s="8">
        <v>0</v>
      </c>
      <c r="Z107" s="9">
        <v>1</v>
      </c>
      <c r="AA107" s="8">
        <v>0</v>
      </c>
      <c r="AB107" s="2"/>
    </row>
    <row r="108" spans="1:28" ht="114.75" outlineLevel="2">
      <c r="A108" s="6" t="s">
        <v>198</v>
      </c>
      <c r="B108" s="7" t="s">
        <v>199</v>
      </c>
      <c r="C108" s="7"/>
      <c r="D108" s="7"/>
      <c r="E108" s="7"/>
      <c r="F108" s="7"/>
      <c r="G108" s="8">
        <v>0</v>
      </c>
      <c r="H108" s="8">
        <v>665000</v>
      </c>
      <c r="I108" s="8">
        <v>0</v>
      </c>
      <c r="J108" s="8">
        <v>0</v>
      </c>
      <c r="K108" s="8">
        <v>0</v>
      </c>
      <c r="L108" s="8">
        <v>0</v>
      </c>
      <c r="M108" s="8">
        <v>0</v>
      </c>
      <c r="N108" s="8">
        <v>0</v>
      </c>
      <c r="O108" s="8">
        <v>0</v>
      </c>
      <c r="P108" s="8">
        <v>0</v>
      </c>
      <c r="Q108" s="8">
        <v>0</v>
      </c>
      <c r="R108" s="8">
        <v>0</v>
      </c>
      <c r="S108" s="8">
        <v>0</v>
      </c>
      <c r="T108" s="8">
        <v>665000</v>
      </c>
      <c r="U108" s="8">
        <v>0</v>
      </c>
      <c r="V108" s="8">
        <v>665000</v>
      </c>
      <c r="W108" s="8">
        <v>0</v>
      </c>
      <c r="X108" s="8">
        <v>0</v>
      </c>
      <c r="Y108" s="8">
        <v>0</v>
      </c>
      <c r="Z108" s="9">
        <v>1</v>
      </c>
      <c r="AA108" s="8">
        <v>0</v>
      </c>
      <c r="AB108" s="2"/>
    </row>
    <row r="109" spans="1:28" ht="38.25" outlineLevel="2">
      <c r="A109" s="6" t="s">
        <v>200</v>
      </c>
      <c r="B109" s="7" t="s">
        <v>201</v>
      </c>
      <c r="C109" s="7"/>
      <c r="D109" s="7"/>
      <c r="E109" s="7"/>
      <c r="F109" s="7"/>
      <c r="G109" s="8">
        <v>0</v>
      </c>
      <c r="H109" s="8">
        <v>50887140</v>
      </c>
      <c r="I109" s="8">
        <v>0</v>
      </c>
      <c r="J109" s="8">
        <v>0</v>
      </c>
      <c r="K109" s="8">
        <v>0</v>
      </c>
      <c r="L109" s="8">
        <v>0</v>
      </c>
      <c r="M109" s="8">
        <v>0</v>
      </c>
      <c r="N109" s="8">
        <v>0</v>
      </c>
      <c r="O109" s="8">
        <v>0</v>
      </c>
      <c r="P109" s="8">
        <v>0</v>
      </c>
      <c r="Q109" s="8">
        <v>0</v>
      </c>
      <c r="R109" s="8">
        <v>0</v>
      </c>
      <c r="S109" s="8">
        <v>0</v>
      </c>
      <c r="T109" s="8">
        <v>50887140</v>
      </c>
      <c r="U109" s="8">
        <v>0</v>
      </c>
      <c r="V109" s="8">
        <v>50887140</v>
      </c>
      <c r="W109" s="8">
        <v>0</v>
      </c>
      <c r="X109" s="8">
        <v>0</v>
      </c>
      <c r="Y109" s="8">
        <v>0</v>
      </c>
      <c r="Z109" s="9">
        <v>1</v>
      </c>
      <c r="AA109" s="8">
        <v>0</v>
      </c>
      <c r="AB109" s="2"/>
    </row>
    <row r="110" spans="1:28" ht="63.75" outlineLevel="2">
      <c r="A110" s="6" t="s">
        <v>73</v>
      </c>
      <c r="B110" s="7" t="s">
        <v>202</v>
      </c>
      <c r="C110" s="7"/>
      <c r="D110" s="7"/>
      <c r="E110" s="7"/>
      <c r="F110" s="7"/>
      <c r="G110" s="8">
        <v>0</v>
      </c>
      <c r="H110" s="8">
        <v>55943.23</v>
      </c>
      <c r="I110" s="8">
        <v>0</v>
      </c>
      <c r="J110" s="8">
        <v>0</v>
      </c>
      <c r="K110" s="8">
        <v>0</v>
      </c>
      <c r="L110" s="8">
        <v>0</v>
      </c>
      <c r="M110" s="8">
        <v>0</v>
      </c>
      <c r="N110" s="8">
        <v>0</v>
      </c>
      <c r="O110" s="8">
        <v>0</v>
      </c>
      <c r="P110" s="8">
        <v>0</v>
      </c>
      <c r="Q110" s="8">
        <v>0</v>
      </c>
      <c r="R110" s="8">
        <v>0</v>
      </c>
      <c r="S110" s="8">
        <v>0</v>
      </c>
      <c r="T110" s="8">
        <v>55943.23</v>
      </c>
      <c r="U110" s="8">
        <v>0</v>
      </c>
      <c r="V110" s="8">
        <v>55943.23</v>
      </c>
      <c r="W110" s="8">
        <v>0</v>
      </c>
      <c r="X110" s="8">
        <v>0</v>
      </c>
      <c r="Y110" s="8">
        <v>0</v>
      </c>
      <c r="Z110" s="9">
        <v>1</v>
      </c>
      <c r="AA110" s="8">
        <v>0</v>
      </c>
      <c r="AB110" s="2"/>
    </row>
    <row r="111" spans="1:28" ht="51" outlineLevel="2">
      <c r="A111" s="6" t="s">
        <v>194</v>
      </c>
      <c r="B111" s="7" t="s">
        <v>203</v>
      </c>
      <c r="C111" s="7"/>
      <c r="D111" s="7"/>
      <c r="E111" s="7"/>
      <c r="F111" s="7"/>
      <c r="G111" s="8">
        <v>0</v>
      </c>
      <c r="H111" s="8">
        <v>400</v>
      </c>
      <c r="I111" s="8">
        <v>0</v>
      </c>
      <c r="J111" s="8">
        <v>0</v>
      </c>
      <c r="K111" s="8">
        <v>0</v>
      </c>
      <c r="L111" s="8">
        <v>0</v>
      </c>
      <c r="M111" s="8">
        <v>0</v>
      </c>
      <c r="N111" s="8">
        <v>0</v>
      </c>
      <c r="O111" s="8">
        <v>0</v>
      </c>
      <c r="P111" s="8">
        <v>0</v>
      </c>
      <c r="Q111" s="8">
        <v>0</v>
      </c>
      <c r="R111" s="8">
        <v>0</v>
      </c>
      <c r="S111" s="8">
        <v>0</v>
      </c>
      <c r="T111" s="8">
        <v>400</v>
      </c>
      <c r="U111" s="8">
        <v>0</v>
      </c>
      <c r="V111" s="8">
        <v>400</v>
      </c>
      <c r="W111" s="8">
        <v>0</v>
      </c>
      <c r="X111" s="8">
        <v>0</v>
      </c>
      <c r="Y111" s="8">
        <v>0</v>
      </c>
      <c r="Z111" s="9">
        <v>1</v>
      </c>
      <c r="AA111" s="8">
        <v>0</v>
      </c>
      <c r="AB111" s="2"/>
    </row>
    <row r="112" spans="1:28" ht="114.75" outlineLevel="2">
      <c r="A112" s="6" t="s">
        <v>196</v>
      </c>
      <c r="B112" s="7" t="s">
        <v>204</v>
      </c>
      <c r="C112" s="7"/>
      <c r="D112" s="7"/>
      <c r="E112" s="7"/>
      <c r="F112" s="7"/>
      <c r="G112" s="8">
        <v>0</v>
      </c>
      <c r="H112" s="8">
        <v>383640</v>
      </c>
      <c r="I112" s="8">
        <v>0</v>
      </c>
      <c r="J112" s="8">
        <v>0</v>
      </c>
      <c r="K112" s="8">
        <v>0</v>
      </c>
      <c r="L112" s="8">
        <v>0</v>
      </c>
      <c r="M112" s="8">
        <v>0</v>
      </c>
      <c r="N112" s="8">
        <v>0</v>
      </c>
      <c r="O112" s="8">
        <v>0</v>
      </c>
      <c r="P112" s="8">
        <v>0</v>
      </c>
      <c r="Q112" s="8">
        <v>0</v>
      </c>
      <c r="R112" s="8">
        <v>0</v>
      </c>
      <c r="S112" s="8">
        <v>0</v>
      </c>
      <c r="T112" s="8">
        <v>383640</v>
      </c>
      <c r="U112" s="8">
        <v>0</v>
      </c>
      <c r="V112" s="8">
        <v>383640</v>
      </c>
      <c r="W112" s="8">
        <v>0</v>
      </c>
      <c r="X112" s="8">
        <v>0</v>
      </c>
      <c r="Y112" s="8">
        <v>0</v>
      </c>
      <c r="Z112" s="9">
        <v>1</v>
      </c>
      <c r="AA112" s="8">
        <v>0</v>
      </c>
      <c r="AB112" s="2"/>
    </row>
    <row r="113" spans="1:28" ht="89.25" outlineLevel="2">
      <c r="A113" s="6" t="s">
        <v>205</v>
      </c>
      <c r="B113" s="7" t="s">
        <v>206</v>
      </c>
      <c r="C113" s="7"/>
      <c r="D113" s="7"/>
      <c r="E113" s="7"/>
      <c r="F113" s="7"/>
      <c r="G113" s="8">
        <v>0</v>
      </c>
      <c r="H113" s="8">
        <v>4517773</v>
      </c>
      <c r="I113" s="8">
        <v>0</v>
      </c>
      <c r="J113" s="8">
        <v>0</v>
      </c>
      <c r="K113" s="8">
        <v>0</v>
      </c>
      <c r="L113" s="8">
        <v>0</v>
      </c>
      <c r="M113" s="8">
        <v>0</v>
      </c>
      <c r="N113" s="8">
        <v>0</v>
      </c>
      <c r="O113" s="8">
        <v>0</v>
      </c>
      <c r="P113" s="8">
        <v>0</v>
      </c>
      <c r="Q113" s="8">
        <v>0</v>
      </c>
      <c r="R113" s="8">
        <v>0</v>
      </c>
      <c r="S113" s="8">
        <v>0</v>
      </c>
      <c r="T113" s="8">
        <v>4515257</v>
      </c>
      <c r="U113" s="8">
        <v>0</v>
      </c>
      <c r="V113" s="8">
        <v>4515257</v>
      </c>
      <c r="W113" s="8">
        <v>0</v>
      </c>
      <c r="X113" s="8">
        <v>0</v>
      </c>
      <c r="Y113" s="8">
        <v>0</v>
      </c>
      <c r="Z113" s="9">
        <v>0.99944308844202667</v>
      </c>
      <c r="AA113" s="8">
        <v>0</v>
      </c>
      <c r="AB113" s="2"/>
    </row>
    <row r="114" spans="1:28" ht="51" outlineLevel="2">
      <c r="A114" s="6" t="s">
        <v>207</v>
      </c>
      <c r="B114" s="7" t="s">
        <v>208</v>
      </c>
      <c r="C114" s="7"/>
      <c r="D114" s="7"/>
      <c r="E114" s="7"/>
      <c r="F114" s="7"/>
      <c r="G114" s="8">
        <v>0</v>
      </c>
      <c r="H114" s="8">
        <v>10443038</v>
      </c>
      <c r="I114" s="8">
        <v>0</v>
      </c>
      <c r="J114" s="8">
        <v>0</v>
      </c>
      <c r="K114" s="8">
        <v>0</v>
      </c>
      <c r="L114" s="8">
        <v>0</v>
      </c>
      <c r="M114" s="8">
        <v>0</v>
      </c>
      <c r="N114" s="8">
        <v>0</v>
      </c>
      <c r="O114" s="8">
        <v>0</v>
      </c>
      <c r="P114" s="8">
        <v>0</v>
      </c>
      <c r="Q114" s="8">
        <v>0</v>
      </c>
      <c r="R114" s="8">
        <v>0</v>
      </c>
      <c r="S114" s="8">
        <v>0</v>
      </c>
      <c r="T114" s="8">
        <v>10435245.73</v>
      </c>
      <c r="U114" s="8">
        <v>0</v>
      </c>
      <c r="V114" s="8">
        <v>10435245.73</v>
      </c>
      <c r="W114" s="8">
        <v>0</v>
      </c>
      <c r="X114" s="8">
        <v>0</v>
      </c>
      <c r="Y114" s="8">
        <v>0</v>
      </c>
      <c r="Z114" s="9">
        <v>0.99925383111696042</v>
      </c>
      <c r="AA114" s="8">
        <v>0</v>
      </c>
      <c r="AB114" s="2"/>
    </row>
    <row r="115" spans="1:28" ht="63.75" outlineLevel="2">
      <c r="A115" s="6" t="s">
        <v>188</v>
      </c>
      <c r="B115" s="7" t="s">
        <v>209</v>
      </c>
      <c r="C115" s="7"/>
      <c r="D115" s="7"/>
      <c r="E115" s="7"/>
      <c r="F115" s="7"/>
      <c r="G115" s="8">
        <v>0</v>
      </c>
      <c r="H115" s="8">
        <v>506600</v>
      </c>
      <c r="I115" s="8">
        <v>0</v>
      </c>
      <c r="J115" s="8">
        <v>0</v>
      </c>
      <c r="K115" s="8">
        <v>0</v>
      </c>
      <c r="L115" s="8">
        <v>0</v>
      </c>
      <c r="M115" s="8">
        <v>0</v>
      </c>
      <c r="N115" s="8">
        <v>0</v>
      </c>
      <c r="O115" s="8">
        <v>0</v>
      </c>
      <c r="P115" s="8">
        <v>0</v>
      </c>
      <c r="Q115" s="8">
        <v>0</v>
      </c>
      <c r="R115" s="8">
        <v>0</v>
      </c>
      <c r="S115" s="8">
        <v>0</v>
      </c>
      <c r="T115" s="8">
        <v>488888</v>
      </c>
      <c r="U115" s="8">
        <v>0</v>
      </c>
      <c r="V115" s="8">
        <v>483288</v>
      </c>
      <c r="W115" s="8">
        <v>0</v>
      </c>
      <c r="X115" s="8">
        <v>0</v>
      </c>
      <c r="Y115" s="8">
        <v>0</v>
      </c>
      <c r="Z115" s="9">
        <v>0.96503750493485985</v>
      </c>
      <c r="AA115" s="8">
        <v>0</v>
      </c>
      <c r="AB115" s="2"/>
    </row>
    <row r="116" spans="1:28" ht="63.75" outlineLevel="2">
      <c r="A116" s="6" t="s">
        <v>22</v>
      </c>
      <c r="B116" s="7" t="s">
        <v>210</v>
      </c>
      <c r="C116" s="7"/>
      <c r="D116" s="7"/>
      <c r="E116" s="7"/>
      <c r="F116" s="7"/>
      <c r="G116" s="8">
        <v>0</v>
      </c>
      <c r="H116" s="8">
        <v>988170</v>
      </c>
      <c r="I116" s="8">
        <v>0</v>
      </c>
      <c r="J116" s="8">
        <v>0</v>
      </c>
      <c r="K116" s="8">
        <v>0</v>
      </c>
      <c r="L116" s="8">
        <v>0</v>
      </c>
      <c r="M116" s="8">
        <v>0</v>
      </c>
      <c r="N116" s="8">
        <v>0</v>
      </c>
      <c r="O116" s="8">
        <v>0</v>
      </c>
      <c r="P116" s="8">
        <v>0</v>
      </c>
      <c r="Q116" s="8">
        <v>0</v>
      </c>
      <c r="R116" s="8">
        <v>0</v>
      </c>
      <c r="S116" s="8">
        <v>0</v>
      </c>
      <c r="T116" s="8">
        <v>988170</v>
      </c>
      <c r="U116" s="8">
        <v>0</v>
      </c>
      <c r="V116" s="8">
        <v>988170</v>
      </c>
      <c r="W116" s="8">
        <v>0</v>
      </c>
      <c r="X116" s="8">
        <v>0</v>
      </c>
      <c r="Y116" s="8">
        <v>0</v>
      </c>
      <c r="Z116" s="9">
        <v>1</v>
      </c>
      <c r="AA116" s="8">
        <v>0</v>
      </c>
      <c r="AB116" s="2"/>
    </row>
    <row r="117" spans="1:28" ht="51" outlineLevel="2">
      <c r="A117" s="6" t="s">
        <v>81</v>
      </c>
      <c r="B117" s="7" t="s">
        <v>211</v>
      </c>
      <c r="C117" s="7"/>
      <c r="D117" s="7"/>
      <c r="E117" s="7"/>
      <c r="F117" s="7"/>
      <c r="G117" s="8">
        <v>0</v>
      </c>
      <c r="H117" s="8">
        <v>387000</v>
      </c>
      <c r="I117" s="8">
        <v>0</v>
      </c>
      <c r="J117" s="8">
        <v>0</v>
      </c>
      <c r="K117" s="8">
        <v>0</v>
      </c>
      <c r="L117" s="8">
        <v>0</v>
      </c>
      <c r="M117" s="8">
        <v>0</v>
      </c>
      <c r="N117" s="8">
        <v>0</v>
      </c>
      <c r="O117" s="8">
        <v>0</v>
      </c>
      <c r="P117" s="8">
        <v>0</v>
      </c>
      <c r="Q117" s="8">
        <v>0</v>
      </c>
      <c r="R117" s="8">
        <v>0</v>
      </c>
      <c r="S117" s="8">
        <v>0</v>
      </c>
      <c r="T117" s="8">
        <v>377474</v>
      </c>
      <c r="U117" s="8">
        <v>0</v>
      </c>
      <c r="V117" s="8">
        <v>377474</v>
      </c>
      <c r="W117" s="8">
        <v>0</v>
      </c>
      <c r="X117" s="8">
        <v>0</v>
      </c>
      <c r="Y117" s="8">
        <v>0</v>
      </c>
      <c r="Z117" s="9">
        <v>0.97538501291989665</v>
      </c>
      <c r="AA117" s="8">
        <v>0</v>
      </c>
      <c r="AB117" s="2"/>
    </row>
    <row r="118" spans="1:28" ht="63.75" outlineLevel="2">
      <c r="A118" s="6" t="s">
        <v>73</v>
      </c>
      <c r="B118" s="7" t="s">
        <v>212</v>
      </c>
      <c r="C118" s="7"/>
      <c r="D118" s="7"/>
      <c r="E118" s="7"/>
      <c r="F118" s="7"/>
      <c r="G118" s="8">
        <v>0</v>
      </c>
      <c r="H118" s="8">
        <v>11702.7</v>
      </c>
      <c r="I118" s="8">
        <v>0</v>
      </c>
      <c r="J118" s="8">
        <v>0</v>
      </c>
      <c r="K118" s="8">
        <v>0</v>
      </c>
      <c r="L118" s="8">
        <v>0</v>
      </c>
      <c r="M118" s="8">
        <v>0</v>
      </c>
      <c r="N118" s="8">
        <v>0</v>
      </c>
      <c r="O118" s="8">
        <v>0</v>
      </c>
      <c r="P118" s="8">
        <v>0</v>
      </c>
      <c r="Q118" s="8">
        <v>0</v>
      </c>
      <c r="R118" s="8">
        <v>0</v>
      </c>
      <c r="S118" s="8">
        <v>0</v>
      </c>
      <c r="T118" s="8">
        <v>11702.7</v>
      </c>
      <c r="U118" s="8">
        <v>0</v>
      </c>
      <c r="V118" s="8">
        <v>11702.7</v>
      </c>
      <c r="W118" s="8">
        <v>0</v>
      </c>
      <c r="X118" s="8">
        <v>0</v>
      </c>
      <c r="Y118" s="8">
        <v>0</v>
      </c>
      <c r="Z118" s="9">
        <v>1</v>
      </c>
      <c r="AA118" s="8">
        <v>0</v>
      </c>
      <c r="AB118" s="2"/>
    </row>
    <row r="119" spans="1:28" ht="38.25" outlineLevel="2">
      <c r="A119" s="6" t="s">
        <v>84</v>
      </c>
      <c r="B119" s="7" t="s">
        <v>213</v>
      </c>
      <c r="C119" s="7"/>
      <c r="D119" s="7"/>
      <c r="E119" s="7"/>
      <c r="F119" s="7"/>
      <c r="G119" s="8">
        <v>0</v>
      </c>
      <c r="H119" s="8">
        <v>96700</v>
      </c>
      <c r="I119" s="8">
        <v>0</v>
      </c>
      <c r="J119" s="8">
        <v>0</v>
      </c>
      <c r="K119" s="8">
        <v>0</v>
      </c>
      <c r="L119" s="8">
        <v>0</v>
      </c>
      <c r="M119" s="8">
        <v>0</v>
      </c>
      <c r="N119" s="8">
        <v>0</v>
      </c>
      <c r="O119" s="8">
        <v>0</v>
      </c>
      <c r="P119" s="8">
        <v>0</v>
      </c>
      <c r="Q119" s="8">
        <v>0</v>
      </c>
      <c r="R119" s="8">
        <v>0</v>
      </c>
      <c r="S119" s="8">
        <v>0</v>
      </c>
      <c r="T119" s="8">
        <v>86262</v>
      </c>
      <c r="U119" s="8">
        <v>0</v>
      </c>
      <c r="V119" s="8">
        <v>86262</v>
      </c>
      <c r="W119" s="8">
        <v>0</v>
      </c>
      <c r="X119" s="8">
        <v>0</v>
      </c>
      <c r="Y119" s="8">
        <v>0</v>
      </c>
      <c r="Z119" s="9">
        <v>0.89205791106514998</v>
      </c>
      <c r="AA119" s="8">
        <v>0</v>
      </c>
      <c r="AB119" s="2"/>
    </row>
    <row r="120" spans="1:28" ht="76.5">
      <c r="A120" s="6" t="s">
        <v>214</v>
      </c>
      <c r="B120" s="7" t="s">
        <v>215</v>
      </c>
      <c r="C120" s="7"/>
      <c r="D120" s="7"/>
      <c r="E120" s="7"/>
      <c r="F120" s="7"/>
      <c r="G120" s="8">
        <v>0</v>
      </c>
      <c r="H120" s="8">
        <v>1702771.2</v>
      </c>
      <c r="I120" s="8">
        <v>0</v>
      </c>
      <c r="J120" s="8">
        <v>0</v>
      </c>
      <c r="K120" s="8">
        <v>0</v>
      </c>
      <c r="L120" s="8">
        <v>0</v>
      </c>
      <c r="M120" s="8">
        <v>0</v>
      </c>
      <c r="N120" s="8">
        <v>0</v>
      </c>
      <c r="O120" s="8">
        <v>0</v>
      </c>
      <c r="P120" s="8">
        <v>0</v>
      </c>
      <c r="Q120" s="8">
        <v>0</v>
      </c>
      <c r="R120" s="8">
        <v>0</v>
      </c>
      <c r="S120" s="8">
        <v>0</v>
      </c>
      <c r="T120" s="8">
        <v>1050525.44</v>
      </c>
      <c r="U120" s="8">
        <v>0</v>
      </c>
      <c r="V120" s="8">
        <v>788343.37</v>
      </c>
      <c r="W120" s="8">
        <v>0</v>
      </c>
      <c r="X120" s="8">
        <v>0</v>
      </c>
      <c r="Y120" s="8">
        <v>0</v>
      </c>
      <c r="Z120" s="9">
        <v>0.61695043937787997</v>
      </c>
      <c r="AA120" s="8">
        <v>0</v>
      </c>
      <c r="AB120" s="2"/>
    </row>
    <row r="121" spans="1:28" ht="51" outlineLevel="1">
      <c r="A121" s="6" t="s">
        <v>216</v>
      </c>
      <c r="B121" s="7" t="s">
        <v>217</v>
      </c>
      <c r="C121" s="7"/>
      <c r="D121" s="7"/>
      <c r="E121" s="7"/>
      <c r="F121" s="7"/>
      <c r="G121" s="8">
        <v>0</v>
      </c>
      <c r="H121" s="8">
        <v>1502771.2</v>
      </c>
      <c r="I121" s="8">
        <v>0</v>
      </c>
      <c r="J121" s="8">
        <v>0</v>
      </c>
      <c r="K121" s="8">
        <v>0</v>
      </c>
      <c r="L121" s="8">
        <v>0</v>
      </c>
      <c r="M121" s="8">
        <v>0</v>
      </c>
      <c r="N121" s="8">
        <v>0</v>
      </c>
      <c r="O121" s="8">
        <v>0</v>
      </c>
      <c r="P121" s="8">
        <v>0</v>
      </c>
      <c r="Q121" s="8">
        <v>0</v>
      </c>
      <c r="R121" s="8">
        <v>0</v>
      </c>
      <c r="S121" s="8">
        <v>0</v>
      </c>
      <c r="T121" s="8">
        <v>872021</v>
      </c>
      <c r="U121" s="8">
        <v>0</v>
      </c>
      <c r="V121" s="8">
        <v>609938</v>
      </c>
      <c r="W121" s="8">
        <v>0</v>
      </c>
      <c r="X121" s="8">
        <v>0</v>
      </c>
      <c r="Y121" s="8">
        <v>0</v>
      </c>
      <c r="Z121" s="9">
        <v>0.58027529407004874</v>
      </c>
      <c r="AA121" s="8">
        <v>0</v>
      </c>
      <c r="AB121" s="2"/>
    </row>
    <row r="122" spans="1:28" ht="38.25" outlineLevel="2">
      <c r="A122" s="6" t="s">
        <v>218</v>
      </c>
      <c r="B122" s="7" t="s">
        <v>219</v>
      </c>
      <c r="C122" s="7"/>
      <c r="D122" s="7"/>
      <c r="E122" s="7"/>
      <c r="F122" s="7"/>
      <c r="G122" s="8">
        <v>0</v>
      </c>
      <c r="H122" s="8">
        <v>72488.2</v>
      </c>
      <c r="I122" s="8">
        <v>0</v>
      </c>
      <c r="J122" s="8">
        <v>0</v>
      </c>
      <c r="K122" s="8">
        <v>0</v>
      </c>
      <c r="L122" s="8">
        <v>0</v>
      </c>
      <c r="M122" s="8">
        <v>0</v>
      </c>
      <c r="N122" s="8">
        <v>0</v>
      </c>
      <c r="O122" s="8">
        <v>0</v>
      </c>
      <c r="P122" s="8">
        <v>0</v>
      </c>
      <c r="Q122" s="8">
        <v>0</v>
      </c>
      <c r="R122" s="8">
        <v>0</v>
      </c>
      <c r="S122" s="8">
        <v>0</v>
      </c>
      <c r="T122" s="8">
        <v>72325</v>
      </c>
      <c r="U122" s="8">
        <v>0</v>
      </c>
      <c r="V122" s="8">
        <v>72325</v>
      </c>
      <c r="W122" s="8">
        <v>0</v>
      </c>
      <c r="X122" s="8">
        <v>0</v>
      </c>
      <c r="Y122" s="8">
        <v>0</v>
      </c>
      <c r="Z122" s="9">
        <v>0.99774859908233338</v>
      </c>
      <c r="AA122" s="8">
        <v>0</v>
      </c>
      <c r="AB122" s="2"/>
    </row>
    <row r="123" spans="1:28" ht="25.5" outlineLevel="2">
      <c r="A123" s="6" t="s">
        <v>220</v>
      </c>
      <c r="B123" s="7" t="s">
        <v>221</v>
      </c>
      <c r="C123" s="7"/>
      <c r="D123" s="7"/>
      <c r="E123" s="7"/>
      <c r="F123" s="7"/>
      <c r="G123" s="8">
        <v>0</v>
      </c>
      <c r="H123" s="8">
        <v>282667</v>
      </c>
      <c r="I123" s="8">
        <v>0</v>
      </c>
      <c r="J123" s="8">
        <v>0</v>
      </c>
      <c r="K123" s="8">
        <v>0</v>
      </c>
      <c r="L123" s="8">
        <v>0</v>
      </c>
      <c r="M123" s="8">
        <v>0</v>
      </c>
      <c r="N123" s="8">
        <v>0</v>
      </c>
      <c r="O123" s="8">
        <v>0</v>
      </c>
      <c r="P123" s="8">
        <v>0</v>
      </c>
      <c r="Q123" s="8">
        <v>0</v>
      </c>
      <c r="R123" s="8">
        <v>0</v>
      </c>
      <c r="S123" s="8">
        <v>0</v>
      </c>
      <c r="T123" s="8">
        <v>0</v>
      </c>
      <c r="U123" s="8">
        <v>0</v>
      </c>
      <c r="V123" s="8">
        <v>0</v>
      </c>
      <c r="W123" s="8">
        <v>0</v>
      </c>
      <c r="X123" s="8">
        <v>0</v>
      </c>
      <c r="Y123" s="8">
        <v>0</v>
      </c>
      <c r="Z123" s="9">
        <v>0</v>
      </c>
      <c r="AA123" s="8">
        <v>0</v>
      </c>
      <c r="AB123" s="2"/>
    </row>
    <row r="124" spans="1:28" ht="63.75" outlineLevel="2">
      <c r="A124" s="6" t="s">
        <v>222</v>
      </c>
      <c r="B124" s="7" t="s">
        <v>223</v>
      </c>
      <c r="C124" s="7"/>
      <c r="D124" s="7"/>
      <c r="E124" s="7"/>
      <c r="F124" s="7"/>
      <c r="G124" s="8">
        <v>0</v>
      </c>
      <c r="H124" s="8">
        <v>476400</v>
      </c>
      <c r="I124" s="8">
        <v>0</v>
      </c>
      <c r="J124" s="8">
        <v>0</v>
      </c>
      <c r="K124" s="8">
        <v>0</v>
      </c>
      <c r="L124" s="8">
        <v>0</v>
      </c>
      <c r="M124" s="8">
        <v>0</v>
      </c>
      <c r="N124" s="8">
        <v>0</v>
      </c>
      <c r="O124" s="8">
        <v>0</v>
      </c>
      <c r="P124" s="8">
        <v>0</v>
      </c>
      <c r="Q124" s="8">
        <v>0</v>
      </c>
      <c r="R124" s="8">
        <v>0</v>
      </c>
      <c r="S124" s="8">
        <v>0</v>
      </c>
      <c r="T124" s="8">
        <v>128480</v>
      </c>
      <c r="U124" s="8">
        <v>0</v>
      </c>
      <c r="V124" s="8">
        <v>128480</v>
      </c>
      <c r="W124" s="8">
        <v>0</v>
      </c>
      <c r="X124" s="8">
        <v>0</v>
      </c>
      <c r="Y124" s="8">
        <v>0</v>
      </c>
      <c r="Z124" s="9">
        <v>0.26968933669185557</v>
      </c>
      <c r="AA124" s="8">
        <v>0</v>
      </c>
      <c r="AB124" s="2"/>
    </row>
    <row r="125" spans="1:28" ht="38.25" outlineLevel="2">
      <c r="A125" s="6" t="s">
        <v>224</v>
      </c>
      <c r="B125" s="7" t="s">
        <v>225</v>
      </c>
      <c r="C125" s="7"/>
      <c r="D125" s="7"/>
      <c r="E125" s="7"/>
      <c r="F125" s="7"/>
      <c r="G125" s="8">
        <v>0</v>
      </c>
      <c r="H125" s="8">
        <v>166905.20000000001</v>
      </c>
      <c r="I125" s="8">
        <v>0</v>
      </c>
      <c r="J125" s="8">
        <v>0</v>
      </c>
      <c r="K125" s="8">
        <v>0</v>
      </c>
      <c r="L125" s="8">
        <v>0</v>
      </c>
      <c r="M125" s="8">
        <v>0</v>
      </c>
      <c r="N125" s="8">
        <v>0</v>
      </c>
      <c r="O125" s="8">
        <v>0</v>
      </c>
      <c r="P125" s="8">
        <v>0</v>
      </c>
      <c r="Q125" s="8">
        <v>0</v>
      </c>
      <c r="R125" s="8">
        <v>0</v>
      </c>
      <c r="S125" s="8">
        <v>0</v>
      </c>
      <c r="T125" s="8">
        <v>166905.20000000001</v>
      </c>
      <c r="U125" s="8">
        <v>0</v>
      </c>
      <c r="V125" s="8">
        <v>0</v>
      </c>
      <c r="W125" s="8">
        <v>0</v>
      </c>
      <c r="X125" s="8">
        <v>0</v>
      </c>
      <c r="Y125" s="8">
        <v>0</v>
      </c>
      <c r="Z125" s="9">
        <v>1</v>
      </c>
      <c r="AA125" s="8">
        <v>0</v>
      </c>
      <c r="AB125" s="2"/>
    </row>
    <row r="126" spans="1:28" ht="63.75" outlineLevel="2">
      <c r="A126" s="6" t="s">
        <v>226</v>
      </c>
      <c r="B126" s="7" t="s">
        <v>227</v>
      </c>
      <c r="C126" s="7"/>
      <c r="D126" s="7"/>
      <c r="E126" s="7"/>
      <c r="F126" s="7"/>
      <c r="G126" s="8">
        <v>0</v>
      </c>
      <c r="H126" s="8">
        <v>95177.8</v>
      </c>
      <c r="I126" s="8">
        <v>0</v>
      </c>
      <c r="J126" s="8">
        <v>0</v>
      </c>
      <c r="K126" s="8">
        <v>0</v>
      </c>
      <c r="L126" s="8">
        <v>0</v>
      </c>
      <c r="M126" s="8">
        <v>0</v>
      </c>
      <c r="N126" s="8">
        <v>0</v>
      </c>
      <c r="O126" s="8">
        <v>0</v>
      </c>
      <c r="P126" s="8">
        <v>0</v>
      </c>
      <c r="Q126" s="8">
        <v>0</v>
      </c>
      <c r="R126" s="8">
        <v>0</v>
      </c>
      <c r="S126" s="8">
        <v>0</v>
      </c>
      <c r="T126" s="8">
        <v>95177.8</v>
      </c>
      <c r="U126" s="8">
        <v>0</v>
      </c>
      <c r="V126" s="8">
        <v>0</v>
      </c>
      <c r="W126" s="8">
        <v>0</v>
      </c>
      <c r="X126" s="8">
        <v>0</v>
      </c>
      <c r="Y126" s="8">
        <v>0</v>
      </c>
      <c r="Z126" s="9">
        <v>1</v>
      </c>
      <c r="AA126" s="8">
        <v>0</v>
      </c>
      <c r="AB126" s="2"/>
    </row>
    <row r="127" spans="1:28" ht="38.25" outlineLevel="2">
      <c r="A127" s="6" t="s">
        <v>228</v>
      </c>
      <c r="B127" s="7" t="s">
        <v>229</v>
      </c>
      <c r="C127" s="7"/>
      <c r="D127" s="7"/>
      <c r="E127" s="7"/>
      <c r="F127" s="7"/>
      <c r="G127" s="8">
        <v>0</v>
      </c>
      <c r="H127" s="8">
        <v>327896</v>
      </c>
      <c r="I127" s="8">
        <v>0</v>
      </c>
      <c r="J127" s="8">
        <v>0</v>
      </c>
      <c r="K127" s="8">
        <v>0</v>
      </c>
      <c r="L127" s="8">
        <v>0</v>
      </c>
      <c r="M127" s="8">
        <v>0</v>
      </c>
      <c r="N127" s="8">
        <v>0</v>
      </c>
      <c r="O127" s="8">
        <v>0</v>
      </c>
      <c r="P127" s="8">
        <v>0</v>
      </c>
      <c r="Q127" s="8">
        <v>0</v>
      </c>
      <c r="R127" s="8">
        <v>0</v>
      </c>
      <c r="S127" s="8">
        <v>0</v>
      </c>
      <c r="T127" s="8">
        <v>327896</v>
      </c>
      <c r="U127" s="8">
        <v>0</v>
      </c>
      <c r="V127" s="8">
        <v>327896</v>
      </c>
      <c r="W127" s="8">
        <v>0</v>
      </c>
      <c r="X127" s="8">
        <v>0</v>
      </c>
      <c r="Y127" s="8">
        <v>0</v>
      </c>
      <c r="Z127" s="9">
        <v>1</v>
      </c>
      <c r="AA127" s="8">
        <v>0</v>
      </c>
      <c r="AB127" s="2"/>
    </row>
    <row r="128" spans="1:28" ht="63.75" outlineLevel="2">
      <c r="A128" s="6" t="s">
        <v>73</v>
      </c>
      <c r="B128" s="7" t="s">
        <v>230</v>
      </c>
      <c r="C128" s="7"/>
      <c r="D128" s="7"/>
      <c r="E128" s="7"/>
      <c r="F128" s="7"/>
      <c r="G128" s="8">
        <v>0</v>
      </c>
      <c r="H128" s="8">
        <v>55006</v>
      </c>
      <c r="I128" s="8">
        <v>0</v>
      </c>
      <c r="J128" s="8">
        <v>0</v>
      </c>
      <c r="K128" s="8">
        <v>0</v>
      </c>
      <c r="L128" s="8">
        <v>0</v>
      </c>
      <c r="M128" s="8">
        <v>0</v>
      </c>
      <c r="N128" s="8">
        <v>0</v>
      </c>
      <c r="O128" s="8">
        <v>0</v>
      </c>
      <c r="P128" s="8">
        <v>0</v>
      </c>
      <c r="Q128" s="8">
        <v>0</v>
      </c>
      <c r="R128" s="8">
        <v>0</v>
      </c>
      <c r="S128" s="8">
        <v>0</v>
      </c>
      <c r="T128" s="8">
        <v>55006</v>
      </c>
      <c r="U128" s="8">
        <v>0</v>
      </c>
      <c r="V128" s="8">
        <v>55006</v>
      </c>
      <c r="W128" s="8">
        <v>0</v>
      </c>
      <c r="X128" s="8">
        <v>0</v>
      </c>
      <c r="Y128" s="8">
        <v>0</v>
      </c>
      <c r="Z128" s="9">
        <v>1</v>
      </c>
      <c r="AA128" s="8">
        <v>0</v>
      </c>
      <c r="AB128" s="2"/>
    </row>
    <row r="129" spans="1:28" ht="38.25" outlineLevel="2">
      <c r="A129" s="6" t="s">
        <v>231</v>
      </c>
      <c r="B129" s="7" t="s">
        <v>232</v>
      </c>
      <c r="C129" s="7"/>
      <c r="D129" s="7"/>
      <c r="E129" s="7"/>
      <c r="F129" s="7"/>
      <c r="G129" s="8">
        <v>0</v>
      </c>
      <c r="H129" s="8">
        <v>26231</v>
      </c>
      <c r="I129" s="8">
        <v>0</v>
      </c>
      <c r="J129" s="8">
        <v>0</v>
      </c>
      <c r="K129" s="8">
        <v>0</v>
      </c>
      <c r="L129" s="8">
        <v>0</v>
      </c>
      <c r="M129" s="8">
        <v>0</v>
      </c>
      <c r="N129" s="8">
        <v>0</v>
      </c>
      <c r="O129" s="8">
        <v>0</v>
      </c>
      <c r="P129" s="8">
        <v>0</v>
      </c>
      <c r="Q129" s="8">
        <v>0</v>
      </c>
      <c r="R129" s="8">
        <v>0</v>
      </c>
      <c r="S129" s="8">
        <v>0</v>
      </c>
      <c r="T129" s="8">
        <v>26231</v>
      </c>
      <c r="U129" s="8">
        <v>0</v>
      </c>
      <c r="V129" s="8">
        <v>26231</v>
      </c>
      <c r="W129" s="8">
        <v>0</v>
      </c>
      <c r="X129" s="8">
        <v>0</v>
      </c>
      <c r="Y129" s="8">
        <v>0</v>
      </c>
      <c r="Z129" s="9">
        <v>1</v>
      </c>
      <c r="AA129" s="8">
        <v>0</v>
      </c>
      <c r="AB129" s="2"/>
    </row>
    <row r="130" spans="1:28" ht="63.75" outlineLevel="1">
      <c r="A130" s="6" t="s">
        <v>233</v>
      </c>
      <c r="B130" s="7" t="s">
        <v>234</v>
      </c>
      <c r="C130" s="7"/>
      <c r="D130" s="7"/>
      <c r="E130" s="7"/>
      <c r="F130" s="7"/>
      <c r="G130" s="8">
        <v>0</v>
      </c>
      <c r="H130" s="8">
        <v>0</v>
      </c>
      <c r="I130" s="8">
        <v>0</v>
      </c>
      <c r="J130" s="8">
        <v>0</v>
      </c>
      <c r="K130" s="8">
        <v>0</v>
      </c>
      <c r="L130" s="8">
        <v>0</v>
      </c>
      <c r="M130" s="8">
        <v>0</v>
      </c>
      <c r="N130" s="8">
        <v>0</v>
      </c>
      <c r="O130" s="8">
        <v>0</v>
      </c>
      <c r="P130" s="8">
        <v>0</v>
      </c>
      <c r="Q130" s="8">
        <v>0</v>
      </c>
      <c r="R130" s="8">
        <v>0</v>
      </c>
      <c r="S130" s="8">
        <v>0</v>
      </c>
      <c r="T130" s="8">
        <v>0</v>
      </c>
      <c r="U130" s="8">
        <v>0</v>
      </c>
      <c r="V130" s="8">
        <v>0</v>
      </c>
      <c r="W130" s="8">
        <v>0</v>
      </c>
      <c r="X130" s="8">
        <v>0</v>
      </c>
      <c r="Y130" s="8">
        <v>0</v>
      </c>
      <c r="Z130" s="9">
        <v>0</v>
      </c>
      <c r="AA130" s="8">
        <v>0</v>
      </c>
      <c r="AB130" s="2"/>
    </row>
    <row r="131" spans="1:28" ht="63.75" outlineLevel="2">
      <c r="A131" s="6" t="s">
        <v>235</v>
      </c>
      <c r="B131" s="7" t="s">
        <v>236</v>
      </c>
      <c r="C131" s="7"/>
      <c r="D131" s="7"/>
      <c r="E131" s="7"/>
      <c r="F131" s="7"/>
      <c r="G131" s="8">
        <v>0</v>
      </c>
      <c r="H131" s="8">
        <v>0</v>
      </c>
      <c r="I131" s="8">
        <v>0</v>
      </c>
      <c r="J131" s="8">
        <v>0</v>
      </c>
      <c r="K131" s="8">
        <v>0</v>
      </c>
      <c r="L131" s="8">
        <v>0</v>
      </c>
      <c r="M131" s="8">
        <v>0</v>
      </c>
      <c r="N131" s="8">
        <v>0</v>
      </c>
      <c r="O131" s="8">
        <v>0</v>
      </c>
      <c r="P131" s="8">
        <v>0</v>
      </c>
      <c r="Q131" s="8">
        <v>0</v>
      </c>
      <c r="R131" s="8">
        <v>0</v>
      </c>
      <c r="S131" s="8">
        <v>0</v>
      </c>
      <c r="T131" s="8">
        <v>0</v>
      </c>
      <c r="U131" s="8">
        <v>0</v>
      </c>
      <c r="V131" s="8">
        <v>0</v>
      </c>
      <c r="W131" s="8">
        <v>0</v>
      </c>
      <c r="X131" s="8">
        <v>0</v>
      </c>
      <c r="Y131" s="8">
        <v>0</v>
      </c>
      <c r="Z131" s="9">
        <v>0</v>
      </c>
      <c r="AA131" s="8">
        <v>0</v>
      </c>
      <c r="AB131" s="2"/>
    </row>
    <row r="132" spans="1:28" ht="38.25" outlineLevel="1">
      <c r="A132" s="6" t="s">
        <v>237</v>
      </c>
      <c r="B132" s="7" t="s">
        <v>238</v>
      </c>
      <c r="C132" s="7"/>
      <c r="D132" s="7"/>
      <c r="E132" s="7"/>
      <c r="F132" s="7"/>
      <c r="G132" s="8">
        <v>0</v>
      </c>
      <c r="H132" s="8">
        <v>200000</v>
      </c>
      <c r="I132" s="8">
        <v>0</v>
      </c>
      <c r="J132" s="8">
        <v>0</v>
      </c>
      <c r="K132" s="8">
        <v>0</v>
      </c>
      <c r="L132" s="8">
        <v>0</v>
      </c>
      <c r="M132" s="8">
        <v>0</v>
      </c>
      <c r="N132" s="8">
        <v>0</v>
      </c>
      <c r="O132" s="8">
        <v>0</v>
      </c>
      <c r="P132" s="8">
        <v>0</v>
      </c>
      <c r="Q132" s="8">
        <v>0</v>
      </c>
      <c r="R132" s="8">
        <v>0</v>
      </c>
      <c r="S132" s="8">
        <v>0</v>
      </c>
      <c r="T132" s="8">
        <v>178504.44</v>
      </c>
      <c r="U132" s="8">
        <v>0</v>
      </c>
      <c r="V132" s="8">
        <v>178405.37</v>
      </c>
      <c r="W132" s="8">
        <v>0</v>
      </c>
      <c r="X132" s="8">
        <v>0</v>
      </c>
      <c r="Y132" s="8">
        <v>0</v>
      </c>
      <c r="Z132" s="9">
        <v>0.89252220000000004</v>
      </c>
      <c r="AA132" s="8">
        <v>0</v>
      </c>
      <c r="AB132" s="2"/>
    </row>
    <row r="133" spans="1:28" ht="38.25" outlineLevel="2">
      <c r="A133" s="6" t="s">
        <v>239</v>
      </c>
      <c r="B133" s="7" t="s">
        <v>240</v>
      </c>
      <c r="C133" s="7"/>
      <c r="D133" s="7"/>
      <c r="E133" s="7"/>
      <c r="F133" s="7"/>
      <c r="G133" s="8">
        <v>0</v>
      </c>
      <c r="H133" s="8">
        <v>200000</v>
      </c>
      <c r="I133" s="8">
        <v>0</v>
      </c>
      <c r="J133" s="8">
        <v>0</v>
      </c>
      <c r="K133" s="8">
        <v>0</v>
      </c>
      <c r="L133" s="8">
        <v>0</v>
      </c>
      <c r="M133" s="8">
        <v>0</v>
      </c>
      <c r="N133" s="8">
        <v>0</v>
      </c>
      <c r="O133" s="8">
        <v>0</v>
      </c>
      <c r="P133" s="8">
        <v>0</v>
      </c>
      <c r="Q133" s="8">
        <v>0</v>
      </c>
      <c r="R133" s="8">
        <v>0</v>
      </c>
      <c r="S133" s="8">
        <v>0</v>
      </c>
      <c r="T133" s="8">
        <v>178504.44</v>
      </c>
      <c r="U133" s="8">
        <v>0</v>
      </c>
      <c r="V133" s="8">
        <v>178405.37</v>
      </c>
      <c r="W133" s="8">
        <v>0</v>
      </c>
      <c r="X133" s="8">
        <v>0</v>
      </c>
      <c r="Y133" s="8">
        <v>0</v>
      </c>
      <c r="Z133" s="9">
        <v>0.89252220000000004</v>
      </c>
      <c r="AA133" s="8">
        <v>0</v>
      </c>
      <c r="AB133" s="2"/>
    </row>
    <row r="134" spans="1:28" ht="51">
      <c r="A134" s="6" t="s">
        <v>241</v>
      </c>
      <c r="B134" s="7" t="s">
        <v>242</v>
      </c>
      <c r="C134" s="7"/>
      <c r="D134" s="7"/>
      <c r="E134" s="7"/>
      <c r="F134" s="7"/>
      <c r="G134" s="8">
        <v>0</v>
      </c>
      <c r="H134" s="8">
        <v>72340798.590000004</v>
      </c>
      <c r="I134" s="8">
        <v>0</v>
      </c>
      <c r="J134" s="8">
        <v>0</v>
      </c>
      <c r="K134" s="8">
        <v>0</v>
      </c>
      <c r="L134" s="8">
        <v>0</v>
      </c>
      <c r="M134" s="8">
        <v>0</v>
      </c>
      <c r="N134" s="8">
        <v>0</v>
      </c>
      <c r="O134" s="8">
        <v>0</v>
      </c>
      <c r="P134" s="8">
        <v>0</v>
      </c>
      <c r="Q134" s="8">
        <v>0</v>
      </c>
      <c r="R134" s="8">
        <v>0</v>
      </c>
      <c r="S134" s="8">
        <v>0</v>
      </c>
      <c r="T134" s="8">
        <v>70564467.420000002</v>
      </c>
      <c r="U134" s="8">
        <v>0</v>
      </c>
      <c r="V134" s="8">
        <v>70564467.420000002</v>
      </c>
      <c r="W134" s="8">
        <v>0</v>
      </c>
      <c r="X134" s="8">
        <v>0</v>
      </c>
      <c r="Y134" s="8">
        <v>0</v>
      </c>
      <c r="Z134" s="9">
        <v>0.97544496045630402</v>
      </c>
      <c r="AA134" s="8">
        <v>0</v>
      </c>
      <c r="AB134" s="2"/>
    </row>
    <row r="135" spans="1:28" ht="51" outlineLevel="1">
      <c r="A135" s="6" t="s">
        <v>243</v>
      </c>
      <c r="B135" s="7" t="s">
        <v>244</v>
      </c>
      <c r="C135" s="7"/>
      <c r="D135" s="7"/>
      <c r="E135" s="7"/>
      <c r="F135" s="7"/>
      <c r="G135" s="8">
        <v>0</v>
      </c>
      <c r="H135" s="8">
        <v>49147772.210000001</v>
      </c>
      <c r="I135" s="8">
        <v>0</v>
      </c>
      <c r="J135" s="8">
        <v>0</v>
      </c>
      <c r="K135" s="8">
        <v>0</v>
      </c>
      <c r="L135" s="8">
        <v>0</v>
      </c>
      <c r="M135" s="8">
        <v>0</v>
      </c>
      <c r="N135" s="8">
        <v>0</v>
      </c>
      <c r="O135" s="8">
        <v>0</v>
      </c>
      <c r="P135" s="8">
        <v>0</v>
      </c>
      <c r="Q135" s="8">
        <v>0</v>
      </c>
      <c r="R135" s="8">
        <v>0</v>
      </c>
      <c r="S135" s="8">
        <v>0</v>
      </c>
      <c r="T135" s="8">
        <v>47504742.619999997</v>
      </c>
      <c r="U135" s="8">
        <v>0</v>
      </c>
      <c r="V135" s="8">
        <v>47504742.619999997</v>
      </c>
      <c r="W135" s="8">
        <v>0</v>
      </c>
      <c r="X135" s="8">
        <v>0</v>
      </c>
      <c r="Y135" s="8">
        <v>0</v>
      </c>
      <c r="Z135" s="9">
        <v>0.96656960191441399</v>
      </c>
      <c r="AA135" s="8">
        <v>0</v>
      </c>
      <c r="AB135" s="2"/>
    </row>
    <row r="136" spans="1:28" ht="63.75" outlineLevel="2">
      <c r="A136" s="6" t="s">
        <v>245</v>
      </c>
      <c r="B136" s="7" t="s">
        <v>246</v>
      </c>
      <c r="C136" s="7"/>
      <c r="D136" s="7"/>
      <c r="E136" s="7"/>
      <c r="F136" s="7"/>
      <c r="G136" s="8">
        <v>0</v>
      </c>
      <c r="H136" s="8">
        <v>79500</v>
      </c>
      <c r="I136" s="8">
        <v>0</v>
      </c>
      <c r="J136" s="8">
        <v>0</v>
      </c>
      <c r="K136" s="8">
        <v>0</v>
      </c>
      <c r="L136" s="8">
        <v>0</v>
      </c>
      <c r="M136" s="8">
        <v>0</v>
      </c>
      <c r="N136" s="8">
        <v>0</v>
      </c>
      <c r="O136" s="8">
        <v>0</v>
      </c>
      <c r="P136" s="8">
        <v>0</v>
      </c>
      <c r="Q136" s="8">
        <v>0</v>
      </c>
      <c r="R136" s="8">
        <v>0</v>
      </c>
      <c r="S136" s="8">
        <v>0</v>
      </c>
      <c r="T136" s="8">
        <v>79500</v>
      </c>
      <c r="U136" s="8">
        <v>0</v>
      </c>
      <c r="V136" s="8">
        <v>79500</v>
      </c>
      <c r="W136" s="8">
        <v>0</v>
      </c>
      <c r="X136" s="8">
        <v>0</v>
      </c>
      <c r="Y136" s="8">
        <v>0</v>
      </c>
      <c r="Z136" s="9">
        <v>1</v>
      </c>
      <c r="AA136" s="8">
        <v>0</v>
      </c>
      <c r="AB136" s="2"/>
    </row>
    <row r="137" spans="1:28" ht="63.75" outlineLevel="2">
      <c r="A137" s="6" t="s">
        <v>245</v>
      </c>
      <c r="B137" s="7" t="s">
        <v>247</v>
      </c>
      <c r="C137" s="7"/>
      <c r="D137" s="7"/>
      <c r="E137" s="7"/>
      <c r="F137" s="7"/>
      <c r="G137" s="8">
        <v>0</v>
      </c>
      <c r="H137" s="8">
        <v>60000</v>
      </c>
      <c r="I137" s="8">
        <v>0</v>
      </c>
      <c r="J137" s="8">
        <v>0</v>
      </c>
      <c r="K137" s="8">
        <v>0</v>
      </c>
      <c r="L137" s="8">
        <v>0</v>
      </c>
      <c r="M137" s="8">
        <v>0</v>
      </c>
      <c r="N137" s="8">
        <v>0</v>
      </c>
      <c r="O137" s="8">
        <v>0</v>
      </c>
      <c r="P137" s="8">
        <v>0</v>
      </c>
      <c r="Q137" s="8">
        <v>0</v>
      </c>
      <c r="R137" s="8">
        <v>0</v>
      </c>
      <c r="S137" s="8">
        <v>0</v>
      </c>
      <c r="T137" s="8">
        <v>60000</v>
      </c>
      <c r="U137" s="8">
        <v>0</v>
      </c>
      <c r="V137" s="8">
        <v>60000</v>
      </c>
      <c r="W137" s="8">
        <v>0</v>
      </c>
      <c r="X137" s="8">
        <v>0</v>
      </c>
      <c r="Y137" s="8">
        <v>0</v>
      </c>
      <c r="Z137" s="9">
        <v>1</v>
      </c>
      <c r="AA137" s="8">
        <v>0</v>
      </c>
      <c r="AB137" s="2"/>
    </row>
    <row r="138" spans="1:28" ht="63.75" outlineLevel="2">
      <c r="A138" s="6" t="s">
        <v>245</v>
      </c>
      <c r="B138" s="7" t="s">
        <v>248</v>
      </c>
      <c r="C138" s="7"/>
      <c r="D138" s="7"/>
      <c r="E138" s="7"/>
      <c r="F138" s="7"/>
      <c r="G138" s="8">
        <v>0</v>
      </c>
      <c r="H138" s="8">
        <v>245400</v>
      </c>
      <c r="I138" s="8">
        <v>0</v>
      </c>
      <c r="J138" s="8">
        <v>0</v>
      </c>
      <c r="K138" s="8">
        <v>0</v>
      </c>
      <c r="L138" s="8">
        <v>0</v>
      </c>
      <c r="M138" s="8">
        <v>0</v>
      </c>
      <c r="N138" s="8">
        <v>0</v>
      </c>
      <c r="O138" s="8">
        <v>0</v>
      </c>
      <c r="P138" s="8">
        <v>0</v>
      </c>
      <c r="Q138" s="8">
        <v>0</v>
      </c>
      <c r="R138" s="8">
        <v>0</v>
      </c>
      <c r="S138" s="8">
        <v>0</v>
      </c>
      <c r="T138" s="8">
        <v>245400</v>
      </c>
      <c r="U138" s="8">
        <v>0</v>
      </c>
      <c r="V138" s="8">
        <v>245400</v>
      </c>
      <c r="W138" s="8">
        <v>0</v>
      </c>
      <c r="X138" s="8">
        <v>0</v>
      </c>
      <c r="Y138" s="8">
        <v>0</v>
      </c>
      <c r="Z138" s="9">
        <v>1</v>
      </c>
      <c r="AA138" s="8">
        <v>0</v>
      </c>
      <c r="AB138" s="2"/>
    </row>
    <row r="139" spans="1:28" ht="38.25" outlineLevel="2">
      <c r="A139" s="6" t="s">
        <v>249</v>
      </c>
      <c r="B139" s="7" t="s">
        <v>250</v>
      </c>
      <c r="C139" s="7"/>
      <c r="D139" s="7"/>
      <c r="E139" s="7"/>
      <c r="F139" s="7"/>
      <c r="G139" s="8">
        <v>0</v>
      </c>
      <c r="H139" s="8">
        <v>21381982</v>
      </c>
      <c r="I139" s="8">
        <v>0</v>
      </c>
      <c r="J139" s="8">
        <v>0</v>
      </c>
      <c r="K139" s="8">
        <v>0</v>
      </c>
      <c r="L139" s="8">
        <v>0</v>
      </c>
      <c r="M139" s="8">
        <v>0</v>
      </c>
      <c r="N139" s="8">
        <v>0</v>
      </c>
      <c r="O139" s="8">
        <v>0</v>
      </c>
      <c r="P139" s="8">
        <v>0</v>
      </c>
      <c r="Q139" s="8">
        <v>0</v>
      </c>
      <c r="R139" s="8">
        <v>0</v>
      </c>
      <c r="S139" s="8">
        <v>0</v>
      </c>
      <c r="T139" s="8">
        <v>20604513.27</v>
      </c>
      <c r="U139" s="8">
        <v>0</v>
      </c>
      <c r="V139" s="8">
        <v>20604513.27</v>
      </c>
      <c r="W139" s="8">
        <v>0</v>
      </c>
      <c r="X139" s="8">
        <v>0</v>
      </c>
      <c r="Y139" s="8">
        <v>0</v>
      </c>
      <c r="Z139" s="9">
        <v>0.96363907097106338</v>
      </c>
      <c r="AA139" s="8">
        <v>0</v>
      </c>
      <c r="AB139" s="2"/>
    </row>
    <row r="140" spans="1:28" ht="38.25" outlineLevel="2">
      <c r="A140" s="6" t="s">
        <v>251</v>
      </c>
      <c r="B140" s="7" t="s">
        <v>252</v>
      </c>
      <c r="C140" s="7"/>
      <c r="D140" s="7"/>
      <c r="E140" s="7"/>
      <c r="F140" s="7"/>
      <c r="G140" s="8">
        <v>0</v>
      </c>
      <c r="H140" s="8">
        <v>11730000</v>
      </c>
      <c r="I140" s="8">
        <v>0</v>
      </c>
      <c r="J140" s="8">
        <v>0</v>
      </c>
      <c r="K140" s="8">
        <v>0</v>
      </c>
      <c r="L140" s="8">
        <v>0</v>
      </c>
      <c r="M140" s="8">
        <v>0</v>
      </c>
      <c r="N140" s="8">
        <v>0</v>
      </c>
      <c r="O140" s="8">
        <v>0</v>
      </c>
      <c r="P140" s="8">
        <v>0</v>
      </c>
      <c r="Q140" s="8">
        <v>0</v>
      </c>
      <c r="R140" s="8">
        <v>0</v>
      </c>
      <c r="S140" s="8">
        <v>0</v>
      </c>
      <c r="T140" s="8">
        <v>11475758.42</v>
      </c>
      <c r="U140" s="8">
        <v>0</v>
      </c>
      <c r="V140" s="8">
        <v>11475758.42</v>
      </c>
      <c r="W140" s="8">
        <v>0</v>
      </c>
      <c r="X140" s="8">
        <v>0</v>
      </c>
      <c r="Y140" s="8">
        <v>0</v>
      </c>
      <c r="Z140" s="9">
        <v>0.97832552600170508</v>
      </c>
      <c r="AA140" s="8">
        <v>0</v>
      </c>
      <c r="AB140" s="2"/>
    </row>
    <row r="141" spans="1:28" ht="38.25" outlineLevel="2">
      <c r="A141" s="6" t="s">
        <v>253</v>
      </c>
      <c r="B141" s="7" t="s">
        <v>254</v>
      </c>
      <c r="C141" s="7"/>
      <c r="D141" s="7"/>
      <c r="E141" s="7"/>
      <c r="F141" s="7"/>
      <c r="G141" s="8">
        <v>0</v>
      </c>
      <c r="H141" s="8">
        <v>4601618</v>
      </c>
      <c r="I141" s="8">
        <v>0</v>
      </c>
      <c r="J141" s="8">
        <v>0</v>
      </c>
      <c r="K141" s="8">
        <v>0</v>
      </c>
      <c r="L141" s="8">
        <v>0</v>
      </c>
      <c r="M141" s="8">
        <v>0</v>
      </c>
      <c r="N141" s="8">
        <v>0</v>
      </c>
      <c r="O141" s="8">
        <v>0</v>
      </c>
      <c r="P141" s="8">
        <v>0</v>
      </c>
      <c r="Q141" s="8">
        <v>0</v>
      </c>
      <c r="R141" s="8">
        <v>0</v>
      </c>
      <c r="S141" s="8">
        <v>0</v>
      </c>
      <c r="T141" s="8">
        <v>4601418</v>
      </c>
      <c r="U141" s="8">
        <v>0</v>
      </c>
      <c r="V141" s="8">
        <v>4601418</v>
      </c>
      <c r="W141" s="8">
        <v>0</v>
      </c>
      <c r="X141" s="8">
        <v>0</v>
      </c>
      <c r="Y141" s="8">
        <v>0</v>
      </c>
      <c r="Z141" s="9">
        <v>0.9999565370267588</v>
      </c>
      <c r="AA141" s="8">
        <v>0</v>
      </c>
      <c r="AB141" s="2"/>
    </row>
    <row r="142" spans="1:28" ht="25.5" outlineLevel="2">
      <c r="A142" s="6" t="s">
        <v>182</v>
      </c>
      <c r="B142" s="7" t="s">
        <v>255</v>
      </c>
      <c r="C142" s="7"/>
      <c r="D142" s="7"/>
      <c r="E142" s="7"/>
      <c r="F142" s="7"/>
      <c r="G142" s="8">
        <v>0</v>
      </c>
      <c r="H142" s="8">
        <v>437000</v>
      </c>
      <c r="I142" s="8">
        <v>0</v>
      </c>
      <c r="J142" s="8">
        <v>0</v>
      </c>
      <c r="K142" s="8">
        <v>0</v>
      </c>
      <c r="L142" s="8">
        <v>0</v>
      </c>
      <c r="M142" s="8">
        <v>0</v>
      </c>
      <c r="N142" s="8">
        <v>0</v>
      </c>
      <c r="O142" s="8">
        <v>0</v>
      </c>
      <c r="P142" s="8">
        <v>0</v>
      </c>
      <c r="Q142" s="8">
        <v>0</v>
      </c>
      <c r="R142" s="8">
        <v>0</v>
      </c>
      <c r="S142" s="8">
        <v>0</v>
      </c>
      <c r="T142" s="8">
        <v>437000</v>
      </c>
      <c r="U142" s="8">
        <v>0</v>
      </c>
      <c r="V142" s="8">
        <v>437000</v>
      </c>
      <c r="W142" s="8">
        <v>0</v>
      </c>
      <c r="X142" s="8">
        <v>0</v>
      </c>
      <c r="Y142" s="8">
        <v>0</v>
      </c>
      <c r="Z142" s="9">
        <v>1</v>
      </c>
      <c r="AA142" s="8">
        <v>0</v>
      </c>
      <c r="AB142" s="2"/>
    </row>
    <row r="143" spans="1:28" ht="63.75" outlineLevel="2">
      <c r="A143" s="6" t="s">
        <v>177</v>
      </c>
      <c r="B143" s="7" t="s">
        <v>256</v>
      </c>
      <c r="C143" s="7"/>
      <c r="D143" s="7"/>
      <c r="E143" s="7"/>
      <c r="F143" s="7"/>
      <c r="G143" s="8">
        <v>0</v>
      </c>
      <c r="H143" s="8">
        <v>493100</v>
      </c>
      <c r="I143" s="8">
        <v>0</v>
      </c>
      <c r="J143" s="8">
        <v>0</v>
      </c>
      <c r="K143" s="8">
        <v>0</v>
      </c>
      <c r="L143" s="8">
        <v>0</v>
      </c>
      <c r="M143" s="8">
        <v>0</v>
      </c>
      <c r="N143" s="8">
        <v>0</v>
      </c>
      <c r="O143" s="8">
        <v>0</v>
      </c>
      <c r="P143" s="8">
        <v>0</v>
      </c>
      <c r="Q143" s="8">
        <v>0</v>
      </c>
      <c r="R143" s="8">
        <v>0</v>
      </c>
      <c r="S143" s="8">
        <v>0</v>
      </c>
      <c r="T143" s="8">
        <v>493100</v>
      </c>
      <c r="U143" s="8">
        <v>0</v>
      </c>
      <c r="V143" s="8">
        <v>493100</v>
      </c>
      <c r="W143" s="8">
        <v>0</v>
      </c>
      <c r="X143" s="8">
        <v>0</v>
      </c>
      <c r="Y143" s="8">
        <v>0</v>
      </c>
      <c r="Z143" s="9">
        <v>1</v>
      </c>
      <c r="AA143" s="8">
        <v>0</v>
      </c>
      <c r="AB143" s="2"/>
    </row>
    <row r="144" spans="1:28" ht="51" outlineLevel="2">
      <c r="A144" s="6" t="s">
        <v>81</v>
      </c>
      <c r="B144" s="7" t="s">
        <v>257</v>
      </c>
      <c r="C144" s="7"/>
      <c r="D144" s="7"/>
      <c r="E144" s="7"/>
      <c r="F144" s="7"/>
      <c r="G144" s="8">
        <v>0</v>
      </c>
      <c r="H144" s="8">
        <v>6185820</v>
      </c>
      <c r="I144" s="8">
        <v>0</v>
      </c>
      <c r="J144" s="8">
        <v>0</v>
      </c>
      <c r="K144" s="8">
        <v>0</v>
      </c>
      <c r="L144" s="8">
        <v>0</v>
      </c>
      <c r="M144" s="8">
        <v>0</v>
      </c>
      <c r="N144" s="8">
        <v>0</v>
      </c>
      <c r="O144" s="8">
        <v>0</v>
      </c>
      <c r="P144" s="8">
        <v>0</v>
      </c>
      <c r="Q144" s="8">
        <v>0</v>
      </c>
      <c r="R144" s="8">
        <v>0</v>
      </c>
      <c r="S144" s="8">
        <v>0</v>
      </c>
      <c r="T144" s="8">
        <v>5832630.2300000004</v>
      </c>
      <c r="U144" s="8">
        <v>0</v>
      </c>
      <c r="V144" s="8">
        <v>5832630.2300000004</v>
      </c>
      <c r="W144" s="8">
        <v>0</v>
      </c>
      <c r="X144" s="8">
        <v>0</v>
      </c>
      <c r="Y144" s="8">
        <v>0</v>
      </c>
      <c r="Z144" s="9">
        <v>0.94290332243744568</v>
      </c>
      <c r="AA144" s="8">
        <v>0</v>
      </c>
      <c r="AB144" s="2"/>
    </row>
    <row r="145" spans="1:28" ht="63.75" outlineLevel="2">
      <c r="A145" s="6" t="s">
        <v>73</v>
      </c>
      <c r="B145" s="7" t="s">
        <v>258</v>
      </c>
      <c r="C145" s="7"/>
      <c r="D145" s="7"/>
      <c r="E145" s="7"/>
      <c r="F145" s="7"/>
      <c r="G145" s="8">
        <v>0</v>
      </c>
      <c r="H145" s="8">
        <v>1717522.21</v>
      </c>
      <c r="I145" s="8">
        <v>0</v>
      </c>
      <c r="J145" s="8">
        <v>0</v>
      </c>
      <c r="K145" s="8">
        <v>0</v>
      </c>
      <c r="L145" s="8">
        <v>0</v>
      </c>
      <c r="M145" s="8">
        <v>0</v>
      </c>
      <c r="N145" s="8">
        <v>0</v>
      </c>
      <c r="O145" s="8">
        <v>0</v>
      </c>
      <c r="P145" s="8">
        <v>0</v>
      </c>
      <c r="Q145" s="8">
        <v>0</v>
      </c>
      <c r="R145" s="8">
        <v>0</v>
      </c>
      <c r="S145" s="8">
        <v>0</v>
      </c>
      <c r="T145" s="8">
        <v>1717522.21</v>
      </c>
      <c r="U145" s="8">
        <v>0</v>
      </c>
      <c r="V145" s="8">
        <v>1717522.21</v>
      </c>
      <c r="W145" s="8">
        <v>0</v>
      </c>
      <c r="X145" s="8">
        <v>0</v>
      </c>
      <c r="Y145" s="8">
        <v>0</v>
      </c>
      <c r="Z145" s="9">
        <v>1</v>
      </c>
      <c r="AA145" s="8">
        <v>0</v>
      </c>
      <c r="AB145" s="2"/>
    </row>
    <row r="146" spans="1:28" ht="38.25" outlineLevel="2">
      <c r="A146" s="6" t="s">
        <v>259</v>
      </c>
      <c r="B146" s="7" t="s">
        <v>260</v>
      </c>
      <c r="C146" s="7"/>
      <c r="D146" s="7"/>
      <c r="E146" s="7"/>
      <c r="F146" s="7"/>
      <c r="G146" s="8">
        <v>0</v>
      </c>
      <c r="H146" s="8">
        <v>653400</v>
      </c>
      <c r="I146" s="8">
        <v>0</v>
      </c>
      <c r="J146" s="8">
        <v>0</v>
      </c>
      <c r="K146" s="8">
        <v>0</v>
      </c>
      <c r="L146" s="8">
        <v>0</v>
      </c>
      <c r="M146" s="8">
        <v>0</v>
      </c>
      <c r="N146" s="8">
        <v>0</v>
      </c>
      <c r="O146" s="8">
        <v>0</v>
      </c>
      <c r="P146" s="8">
        <v>0</v>
      </c>
      <c r="Q146" s="8">
        <v>0</v>
      </c>
      <c r="R146" s="8">
        <v>0</v>
      </c>
      <c r="S146" s="8">
        <v>0</v>
      </c>
      <c r="T146" s="8">
        <v>653400</v>
      </c>
      <c r="U146" s="8">
        <v>0</v>
      </c>
      <c r="V146" s="8">
        <v>653400</v>
      </c>
      <c r="W146" s="8">
        <v>0</v>
      </c>
      <c r="X146" s="8">
        <v>0</v>
      </c>
      <c r="Y146" s="8">
        <v>0</v>
      </c>
      <c r="Z146" s="9">
        <v>1</v>
      </c>
      <c r="AA146" s="8">
        <v>0</v>
      </c>
      <c r="AB146" s="2"/>
    </row>
    <row r="147" spans="1:28" ht="51" outlineLevel="2">
      <c r="A147" s="6" t="s">
        <v>261</v>
      </c>
      <c r="B147" s="7" t="s">
        <v>262</v>
      </c>
      <c r="C147" s="7"/>
      <c r="D147" s="7"/>
      <c r="E147" s="7"/>
      <c r="F147" s="7"/>
      <c r="G147" s="8">
        <v>0</v>
      </c>
      <c r="H147" s="8">
        <v>16000</v>
      </c>
      <c r="I147" s="8">
        <v>0</v>
      </c>
      <c r="J147" s="8">
        <v>0</v>
      </c>
      <c r="K147" s="8">
        <v>0</v>
      </c>
      <c r="L147" s="8">
        <v>0</v>
      </c>
      <c r="M147" s="8">
        <v>0</v>
      </c>
      <c r="N147" s="8">
        <v>0</v>
      </c>
      <c r="O147" s="8">
        <v>0</v>
      </c>
      <c r="P147" s="8">
        <v>0</v>
      </c>
      <c r="Q147" s="8">
        <v>0</v>
      </c>
      <c r="R147" s="8">
        <v>0</v>
      </c>
      <c r="S147" s="8">
        <v>0</v>
      </c>
      <c r="T147" s="8">
        <v>16000</v>
      </c>
      <c r="U147" s="8">
        <v>0</v>
      </c>
      <c r="V147" s="8">
        <v>16000</v>
      </c>
      <c r="W147" s="8">
        <v>0</v>
      </c>
      <c r="X147" s="8">
        <v>0</v>
      </c>
      <c r="Y147" s="8">
        <v>0</v>
      </c>
      <c r="Z147" s="9">
        <v>1</v>
      </c>
      <c r="AA147" s="8">
        <v>0</v>
      </c>
      <c r="AB147" s="2"/>
    </row>
    <row r="148" spans="1:28" ht="38.25" outlineLevel="2">
      <c r="A148" s="6" t="s">
        <v>84</v>
      </c>
      <c r="B148" s="7" t="s">
        <v>263</v>
      </c>
      <c r="C148" s="7"/>
      <c r="D148" s="7"/>
      <c r="E148" s="7"/>
      <c r="F148" s="7"/>
      <c r="G148" s="8">
        <v>0</v>
      </c>
      <c r="H148" s="8">
        <v>1546430</v>
      </c>
      <c r="I148" s="8">
        <v>0</v>
      </c>
      <c r="J148" s="8">
        <v>0</v>
      </c>
      <c r="K148" s="8">
        <v>0</v>
      </c>
      <c r="L148" s="8">
        <v>0</v>
      </c>
      <c r="M148" s="8">
        <v>0</v>
      </c>
      <c r="N148" s="8">
        <v>0</v>
      </c>
      <c r="O148" s="8">
        <v>0</v>
      </c>
      <c r="P148" s="8">
        <v>0</v>
      </c>
      <c r="Q148" s="8">
        <v>0</v>
      </c>
      <c r="R148" s="8">
        <v>0</v>
      </c>
      <c r="S148" s="8">
        <v>0</v>
      </c>
      <c r="T148" s="8">
        <v>1288500.49</v>
      </c>
      <c r="U148" s="8">
        <v>0</v>
      </c>
      <c r="V148" s="8">
        <v>1288500.49</v>
      </c>
      <c r="W148" s="8">
        <v>0</v>
      </c>
      <c r="X148" s="8">
        <v>0</v>
      </c>
      <c r="Y148" s="8">
        <v>0</v>
      </c>
      <c r="Z148" s="9">
        <v>0.833209708813202</v>
      </c>
      <c r="AA148" s="8">
        <v>0</v>
      </c>
      <c r="AB148" s="2"/>
    </row>
    <row r="149" spans="1:28" ht="51" outlineLevel="1">
      <c r="A149" s="6" t="s">
        <v>264</v>
      </c>
      <c r="B149" s="7" t="s">
        <v>265</v>
      </c>
      <c r="C149" s="7"/>
      <c r="D149" s="7"/>
      <c r="E149" s="7"/>
      <c r="F149" s="7"/>
      <c r="G149" s="8">
        <v>0</v>
      </c>
      <c r="H149" s="8">
        <v>11547776.380000001</v>
      </c>
      <c r="I149" s="8">
        <v>0</v>
      </c>
      <c r="J149" s="8">
        <v>0</v>
      </c>
      <c r="K149" s="8">
        <v>0</v>
      </c>
      <c r="L149" s="8">
        <v>0</v>
      </c>
      <c r="M149" s="8">
        <v>0</v>
      </c>
      <c r="N149" s="8">
        <v>0</v>
      </c>
      <c r="O149" s="8">
        <v>0</v>
      </c>
      <c r="P149" s="8">
        <v>0</v>
      </c>
      <c r="Q149" s="8">
        <v>0</v>
      </c>
      <c r="R149" s="8">
        <v>0</v>
      </c>
      <c r="S149" s="8">
        <v>0</v>
      </c>
      <c r="T149" s="8">
        <v>11428849.93</v>
      </c>
      <c r="U149" s="8">
        <v>0</v>
      </c>
      <c r="V149" s="8">
        <v>11428849.93</v>
      </c>
      <c r="W149" s="8">
        <v>0</v>
      </c>
      <c r="X149" s="8">
        <v>0</v>
      </c>
      <c r="Y149" s="8">
        <v>0</v>
      </c>
      <c r="Z149" s="9">
        <v>0.98970135495471034</v>
      </c>
      <c r="AA149" s="8">
        <v>0</v>
      </c>
      <c r="AB149" s="2"/>
    </row>
    <row r="150" spans="1:28" ht="38.25" outlineLevel="2">
      <c r="A150" s="6" t="s">
        <v>266</v>
      </c>
      <c r="B150" s="7" t="s">
        <v>267</v>
      </c>
      <c r="C150" s="7"/>
      <c r="D150" s="7"/>
      <c r="E150" s="7"/>
      <c r="F150" s="7"/>
      <c r="G150" s="8">
        <v>0</v>
      </c>
      <c r="H150" s="8">
        <v>10568346.199999999</v>
      </c>
      <c r="I150" s="8">
        <v>0</v>
      </c>
      <c r="J150" s="8">
        <v>0</v>
      </c>
      <c r="K150" s="8">
        <v>0</v>
      </c>
      <c r="L150" s="8">
        <v>0</v>
      </c>
      <c r="M150" s="8">
        <v>0</v>
      </c>
      <c r="N150" s="8">
        <v>0</v>
      </c>
      <c r="O150" s="8">
        <v>0</v>
      </c>
      <c r="P150" s="8">
        <v>0</v>
      </c>
      <c r="Q150" s="8">
        <v>0</v>
      </c>
      <c r="R150" s="8">
        <v>0</v>
      </c>
      <c r="S150" s="8">
        <v>0</v>
      </c>
      <c r="T150" s="8">
        <v>10553255.369999999</v>
      </c>
      <c r="U150" s="8">
        <v>0</v>
      </c>
      <c r="V150" s="8">
        <v>10553255.369999999</v>
      </c>
      <c r="W150" s="8">
        <v>0</v>
      </c>
      <c r="X150" s="8">
        <v>0</v>
      </c>
      <c r="Y150" s="8">
        <v>0</v>
      </c>
      <c r="Z150" s="9">
        <v>0.99857207270518822</v>
      </c>
      <c r="AA150" s="8">
        <v>0</v>
      </c>
      <c r="AB150" s="2"/>
    </row>
    <row r="151" spans="1:28" ht="76.5" outlineLevel="2">
      <c r="A151" s="6" t="s">
        <v>139</v>
      </c>
      <c r="B151" s="7" t="s">
        <v>268</v>
      </c>
      <c r="C151" s="7"/>
      <c r="D151" s="7"/>
      <c r="E151" s="7"/>
      <c r="F151" s="7"/>
      <c r="G151" s="8">
        <v>0</v>
      </c>
      <c r="H151" s="8">
        <v>17500</v>
      </c>
      <c r="I151" s="8">
        <v>0</v>
      </c>
      <c r="J151" s="8">
        <v>0</v>
      </c>
      <c r="K151" s="8">
        <v>0</v>
      </c>
      <c r="L151" s="8">
        <v>0</v>
      </c>
      <c r="M151" s="8">
        <v>0</v>
      </c>
      <c r="N151" s="8">
        <v>0</v>
      </c>
      <c r="O151" s="8">
        <v>0</v>
      </c>
      <c r="P151" s="8">
        <v>0</v>
      </c>
      <c r="Q151" s="8">
        <v>0</v>
      </c>
      <c r="R151" s="8">
        <v>0</v>
      </c>
      <c r="S151" s="8">
        <v>0</v>
      </c>
      <c r="T151" s="8">
        <v>17500</v>
      </c>
      <c r="U151" s="8">
        <v>0</v>
      </c>
      <c r="V151" s="8">
        <v>17500</v>
      </c>
      <c r="W151" s="8">
        <v>0</v>
      </c>
      <c r="X151" s="8">
        <v>0</v>
      </c>
      <c r="Y151" s="8">
        <v>0</v>
      </c>
      <c r="Z151" s="9">
        <v>1</v>
      </c>
      <c r="AA151" s="8">
        <v>0</v>
      </c>
      <c r="AB151" s="2"/>
    </row>
    <row r="152" spans="1:28" ht="51" outlineLevel="2">
      <c r="A152" s="6" t="s">
        <v>81</v>
      </c>
      <c r="B152" s="7" t="s">
        <v>269</v>
      </c>
      <c r="C152" s="7"/>
      <c r="D152" s="7"/>
      <c r="E152" s="7"/>
      <c r="F152" s="7"/>
      <c r="G152" s="8">
        <v>0</v>
      </c>
      <c r="H152" s="8">
        <v>701440</v>
      </c>
      <c r="I152" s="8">
        <v>0</v>
      </c>
      <c r="J152" s="8">
        <v>0</v>
      </c>
      <c r="K152" s="8">
        <v>0</v>
      </c>
      <c r="L152" s="8">
        <v>0</v>
      </c>
      <c r="M152" s="8">
        <v>0</v>
      </c>
      <c r="N152" s="8">
        <v>0</v>
      </c>
      <c r="O152" s="8">
        <v>0</v>
      </c>
      <c r="P152" s="8">
        <v>0</v>
      </c>
      <c r="Q152" s="8">
        <v>0</v>
      </c>
      <c r="R152" s="8">
        <v>0</v>
      </c>
      <c r="S152" s="8">
        <v>0</v>
      </c>
      <c r="T152" s="8">
        <v>628832.38</v>
      </c>
      <c r="U152" s="8">
        <v>0</v>
      </c>
      <c r="V152" s="8">
        <v>628832.38</v>
      </c>
      <c r="W152" s="8">
        <v>0</v>
      </c>
      <c r="X152" s="8">
        <v>0</v>
      </c>
      <c r="Y152" s="8">
        <v>0</v>
      </c>
      <c r="Z152" s="9">
        <v>0.89648776802007302</v>
      </c>
      <c r="AA152" s="8">
        <v>0</v>
      </c>
      <c r="AB152" s="2"/>
    </row>
    <row r="153" spans="1:28" ht="63.75" outlineLevel="2">
      <c r="A153" s="6" t="s">
        <v>73</v>
      </c>
      <c r="B153" s="7" t="s">
        <v>270</v>
      </c>
      <c r="C153" s="7"/>
      <c r="D153" s="7"/>
      <c r="E153" s="7"/>
      <c r="F153" s="7"/>
      <c r="G153" s="8">
        <v>0</v>
      </c>
      <c r="H153" s="8">
        <v>85130.18</v>
      </c>
      <c r="I153" s="8">
        <v>0</v>
      </c>
      <c r="J153" s="8">
        <v>0</v>
      </c>
      <c r="K153" s="8">
        <v>0</v>
      </c>
      <c r="L153" s="8">
        <v>0</v>
      </c>
      <c r="M153" s="8">
        <v>0</v>
      </c>
      <c r="N153" s="8">
        <v>0</v>
      </c>
      <c r="O153" s="8">
        <v>0</v>
      </c>
      <c r="P153" s="8">
        <v>0</v>
      </c>
      <c r="Q153" s="8">
        <v>0</v>
      </c>
      <c r="R153" s="8">
        <v>0</v>
      </c>
      <c r="S153" s="8">
        <v>0</v>
      </c>
      <c r="T153" s="8">
        <v>85130.18</v>
      </c>
      <c r="U153" s="8">
        <v>0</v>
      </c>
      <c r="V153" s="8">
        <v>85130.18</v>
      </c>
      <c r="W153" s="8">
        <v>0</v>
      </c>
      <c r="X153" s="8">
        <v>0</v>
      </c>
      <c r="Y153" s="8">
        <v>0</v>
      </c>
      <c r="Z153" s="9">
        <v>1</v>
      </c>
      <c r="AA153" s="8">
        <v>0</v>
      </c>
      <c r="AB153" s="2"/>
    </row>
    <row r="154" spans="1:28" ht="38.25" outlineLevel="2">
      <c r="A154" s="6" t="s">
        <v>84</v>
      </c>
      <c r="B154" s="7" t="s">
        <v>271</v>
      </c>
      <c r="C154" s="7"/>
      <c r="D154" s="7"/>
      <c r="E154" s="7"/>
      <c r="F154" s="7"/>
      <c r="G154" s="8">
        <v>0</v>
      </c>
      <c r="H154" s="8">
        <v>175360</v>
      </c>
      <c r="I154" s="8">
        <v>0</v>
      </c>
      <c r="J154" s="8">
        <v>0</v>
      </c>
      <c r="K154" s="8">
        <v>0</v>
      </c>
      <c r="L154" s="8">
        <v>0</v>
      </c>
      <c r="M154" s="8">
        <v>0</v>
      </c>
      <c r="N154" s="8">
        <v>0</v>
      </c>
      <c r="O154" s="8">
        <v>0</v>
      </c>
      <c r="P154" s="8">
        <v>0</v>
      </c>
      <c r="Q154" s="8">
        <v>0</v>
      </c>
      <c r="R154" s="8">
        <v>0</v>
      </c>
      <c r="S154" s="8">
        <v>0</v>
      </c>
      <c r="T154" s="8">
        <v>144132</v>
      </c>
      <c r="U154" s="8">
        <v>0</v>
      </c>
      <c r="V154" s="8">
        <v>144132</v>
      </c>
      <c r="W154" s="8">
        <v>0</v>
      </c>
      <c r="X154" s="8">
        <v>0</v>
      </c>
      <c r="Y154" s="8">
        <v>0</v>
      </c>
      <c r="Z154" s="9">
        <v>0.82192062043795622</v>
      </c>
      <c r="AA154" s="8">
        <v>0</v>
      </c>
      <c r="AB154" s="2"/>
    </row>
    <row r="155" spans="1:28" ht="38.25" outlineLevel="1">
      <c r="A155" s="6" t="s">
        <v>272</v>
      </c>
      <c r="B155" s="7" t="s">
        <v>273</v>
      </c>
      <c r="C155" s="7"/>
      <c r="D155" s="7"/>
      <c r="E155" s="7"/>
      <c r="F155" s="7"/>
      <c r="G155" s="8">
        <v>0</v>
      </c>
      <c r="H155" s="8">
        <v>85000</v>
      </c>
      <c r="I155" s="8">
        <v>0</v>
      </c>
      <c r="J155" s="8">
        <v>0</v>
      </c>
      <c r="K155" s="8">
        <v>0</v>
      </c>
      <c r="L155" s="8">
        <v>0</v>
      </c>
      <c r="M155" s="8">
        <v>0</v>
      </c>
      <c r="N155" s="8">
        <v>0</v>
      </c>
      <c r="O155" s="8">
        <v>0</v>
      </c>
      <c r="P155" s="8">
        <v>0</v>
      </c>
      <c r="Q155" s="8">
        <v>0</v>
      </c>
      <c r="R155" s="8">
        <v>0</v>
      </c>
      <c r="S155" s="8">
        <v>0</v>
      </c>
      <c r="T155" s="8">
        <v>85000</v>
      </c>
      <c r="U155" s="8">
        <v>0</v>
      </c>
      <c r="V155" s="8">
        <v>85000</v>
      </c>
      <c r="W155" s="8">
        <v>0</v>
      </c>
      <c r="X155" s="8">
        <v>0</v>
      </c>
      <c r="Y155" s="8">
        <v>0</v>
      </c>
      <c r="Z155" s="9">
        <v>1</v>
      </c>
      <c r="AA155" s="8">
        <v>0</v>
      </c>
      <c r="AB155" s="2"/>
    </row>
    <row r="156" spans="1:28" ht="51" outlineLevel="2">
      <c r="A156" s="6" t="s">
        <v>274</v>
      </c>
      <c r="B156" s="7" t="s">
        <v>275</v>
      </c>
      <c r="C156" s="7"/>
      <c r="D156" s="7"/>
      <c r="E156" s="7"/>
      <c r="F156" s="7"/>
      <c r="G156" s="8">
        <v>0</v>
      </c>
      <c r="H156" s="8">
        <v>0</v>
      </c>
      <c r="I156" s="8">
        <v>0</v>
      </c>
      <c r="J156" s="8">
        <v>0</v>
      </c>
      <c r="K156" s="8">
        <v>0</v>
      </c>
      <c r="L156" s="8">
        <v>0</v>
      </c>
      <c r="M156" s="8">
        <v>0</v>
      </c>
      <c r="N156" s="8">
        <v>0</v>
      </c>
      <c r="O156" s="8">
        <v>0</v>
      </c>
      <c r="P156" s="8">
        <v>0</v>
      </c>
      <c r="Q156" s="8">
        <v>0</v>
      </c>
      <c r="R156" s="8">
        <v>0</v>
      </c>
      <c r="S156" s="8">
        <v>0</v>
      </c>
      <c r="T156" s="8">
        <v>0</v>
      </c>
      <c r="U156" s="8">
        <v>0</v>
      </c>
      <c r="V156" s="8">
        <v>0</v>
      </c>
      <c r="W156" s="8">
        <v>0</v>
      </c>
      <c r="X156" s="8">
        <v>0</v>
      </c>
      <c r="Y156" s="8">
        <v>0</v>
      </c>
      <c r="Z156" s="9">
        <v>0</v>
      </c>
      <c r="AA156" s="8">
        <v>0</v>
      </c>
      <c r="AB156" s="2"/>
    </row>
    <row r="157" spans="1:28" ht="51" outlineLevel="2">
      <c r="A157" s="6" t="s">
        <v>274</v>
      </c>
      <c r="B157" s="7" t="s">
        <v>276</v>
      </c>
      <c r="C157" s="7"/>
      <c r="D157" s="7"/>
      <c r="E157" s="7"/>
      <c r="F157" s="7"/>
      <c r="G157" s="8">
        <v>0</v>
      </c>
      <c r="H157" s="8">
        <v>85000</v>
      </c>
      <c r="I157" s="8">
        <v>0</v>
      </c>
      <c r="J157" s="8">
        <v>0</v>
      </c>
      <c r="K157" s="8">
        <v>0</v>
      </c>
      <c r="L157" s="8">
        <v>0</v>
      </c>
      <c r="M157" s="8">
        <v>0</v>
      </c>
      <c r="N157" s="8">
        <v>0</v>
      </c>
      <c r="O157" s="8">
        <v>0</v>
      </c>
      <c r="P157" s="8">
        <v>0</v>
      </c>
      <c r="Q157" s="8">
        <v>0</v>
      </c>
      <c r="R157" s="8">
        <v>0</v>
      </c>
      <c r="S157" s="8">
        <v>0</v>
      </c>
      <c r="T157" s="8">
        <v>85000</v>
      </c>
      <c r="U157" s="8">
        <v>0</v>
      </c>
      <c r="V157" s="8">
        <v>85000</v>
      </c>
      <c r="W157" s="8">
        <v>0</v>
      </c>
      <c r="X157" s="8">
        <v>0</v>
      </c>
      <c r="Y157" s="8">
        <v>0</v>
      </c>
      <c r="Z157" s="9">
        <v>1</v>
      </c>
      <c r="AA157" s="8">
        <v>0</v>
      </c>
      <c r="AB157" s="2"/>
    </row>
    <row r="158" spans="1:28" ht="51" outlineLevel="2">
      <c r="A158" s="6" t="s">
        <v>274</v>
      </c>
      <c r="B158" s="7" t="s">
        <v>277</v>
      </c>
      <c r="C158" s="7"/>
      <c r="D158" s="7"/>
      <c r="E158" s="7"/>
      <c r="F158" s="7"/>
      <c r="G158" s="8">
        <v>0</v>
      </c>
      <c r="H158" s="8">
        <v>0</v>
      </c>
      <c r="I158" s="8">
        <v>0</v>
      </c>
      <c r="J158" s="8">
        <v>0</v>
      </c>
      <c r="K158" s="8">
        <v>0</v>
      </c>
      <c r="L158" s="8">
        <v>0</v>
      </c>
      <c r="M158" s="8">
        <v>0</v>
      </c>
      <c r="N158" s="8">
        <v>0</v>
      </c>
      <c r="O158" s="8">
        <v>0</v>
      </c>
      <c r="P158" s="8">
        <v>0</v>
      </c>
      <c r="Q158" s="8">
        <v>0</v>
      </c>
      <c r="R158" s="8">
        <v>0</v>
      </c>
      <c r="S158" s="8">
        <v>0</v>
      </c>
      <c r="T158" s="8">
        <v>0</v>
      </c>
      <c r="U158" s="8">
        <v>0</v>
      </c>
      <c r="V158" s="8">
        <v>0</v>
      </c>
      <c r="W158" s="8">
        <v>0</v>
      </c>
      <c r="X158" s="8">
        <v>0</v>
      </c>
      <c r="Y158" s="8">
        <v>0</v>
      </c>
      <c r="Z158" s="9">
        <v>0</v>
      </c>
      <c r="AA158" s="8">
        <v>0</v>
      </c>
      <c r="AB158" s="2"/>
    </row>
    <row r="159" spans="1:28" ht="63.75" outlineLevel="1">
      <c r="A159" s="6" t="s">
        <v>278</v>
      </c>
      <c r="B159" s="7" t="s">
        <v>279</v>
      </c>
      <c r="C159" s="7"/>
      <c r="D159" s="7"/>
      <c r="E159" s="7"/>
      <c r="F159" s="7"/>
      <c r="G159" s="8">
        <v>0</v>
      </c>
      <c r="H159" s="8">
        <v>11560250</v>
      </c>
      <c r="I159" s="8">
        <v>0</v>
      </c>
      <c r="J159" s="8">
        <v>0</v>
      </c>
      <c r="K159" s="8">
        <v>0</v>
      </c>
      <c r="L159" s="8">
        <v>0</v>
      </c>
      <c r="M159" s="8">
        <v>0</v>
      </c>
      <c r="N159" s="8">
        <v>0</v>
      </c>
      <c r="O159" s="8">
        <v>0</v>
      </c>
      <c r="P159" s="8">
        <v>0</v>
      </c>
      <c r="Q159" s="8">
        <v>0</v>
      </c>
      <c r="R159" s="8">
        <v>0</v>
      </c>
      <c r="S159" s="8">
        <v>0</v>
      </c>
      <c r="T159" s="8">
        <v>11545874.869999999</v>
      </c>
      <c r="U159" s="8">
        <v>0</v>
      </c>
      <c r="V159" s="8">
        <v>11545874.869999999</v>
      </c>
      <c r="W159" s="8">
        <v>0</v>
      </c>
      <c r="X159" s="8">
        <v>0</v>
      </c>
      <c r="Y159" s="8">
        <v>0</v>
      </c>
      <c r="Z159" s="9">
        <v>0.99875650353582324</v>
      </c>
      <c r="AA159" s="8">
        <v>0</v>
      </c>
      <c r="AB159" s="2"/>
    </row>
    <row r="160" spans="1:28" ht="76.5" outlineLevel="2">
      <c r="A160" s="6" t="s">
        <v>280</v>
      </c>
      <c r="B160" s="7" t="s">
        <v>281</v>
      </c>
      <c r="C160" s="7"/>
      <c r="D160" s="7"/>
      <c r="E160" s="7"/>
      <c r="F160" s="7"/>
      <c r="G160" s="8">
        <v>0</v>
      </c>
      <c r="H160" s="8">
        <v>11247000</v>
      </c>
      <c r="I160" s="8">
        <v>0</v>
      </c>
      <c r="J160" s="8">
        <v>0</v>
      </c>
      <c r="K160" s="8">
        <v>0</v>
      </c>
      <c r="L160" s="8">
        <v>0</v>
      </c>
      <c r="M160" s="8">
        <v>0</v>
      </c>
      <c r="N160" s="8">
        <v>0</v>
      </c>
      <c r="O160" s="8">
        <v>0</v>
      </c>
      <c r="P160" s="8">
        <v>0</v>
      </c>
      <c r="Q160" s="8">
        <v>0</v>
      </c>
      <c r="R160" s="8">
        <v>0</v>
      </c>
      <c r="S160" s="8">
        <v>0</v>
      </c>
      <c r="T160" s="8">
        <v>11246668.619999999</v>
      </c>
      <c r="U160" s="8">
        <v>0</v>
      </c>
      <c r="V160" s="8">
        <v>11246668.619999999</v>
      </c>
      <c r="W160" s="8">
        <v>0</v>
      </c>
      <c r="X160" s="8">
        <v>0</v>
      </c>
      <c r="Y160" s="8">
        <v>0</v>
      </c>
      <c r="Z160" s="9">
        <v>0.99997053614297149</v>
      </c>
      <c r="AA160" s="8">
        <v>0</v>
      </c>
      <c r="AB160" s="2"/>
    </row>
    <row r="161" spans="1:28" ht="38.25" outlineLevel="2">
      <c r="A161" s="6" t="s">
        <v>253</v>
      </c>
      <c r="B161" s="7" t="s">
        <v>282</v>
      </c>
      <c r="C161" s="7"/>
      <c r="D161" s="7"/>
      <c r="E161" s="7"/>
      <c r="F161" s="7"/>
      <c r="G161" s="8">
        <v>0</v>
      </c>
      <c r="H161" s="8">
        <v>172000</v>
      </c>
      <c r="I161" s="8">
        <v>0</v>
      </c>
      <c r="J161" s="8">
        <v>0</v>
      </c>
      <c r="K161" s="8">
        <v>0</v>
      </c>
      <c r="L161" s="8">
        <v>0</v>
      </c>
      <c r="M161" s="8">
        <v>0</v>
      </c>
      <c r="N161" s="8">
        <v>0</v>
      </c>
      <c r="O161" s="8">
        <v>0</v>
      </c>
      <c r="P161" s="8">
        <v>0</v>
      </c>
      <c r="Q161" s="8">
        <v>0</v>
      </c>
      <c r="R161" s="8">
        <v>0</v>
      </c>
      <c r="S161" s="8">
        <v>0</v>
      </c>
      <c r="T161" s="8">
        <v>172000</v>
      </c>
      <c r="U161" s="8">
        <v>0</v>
      </c>
      <c r="V161" s="8">
        <v>172000</v>
      </c>
      <c r="W161" s="8">
        <v>0</v>
      </c>
      <c r="X161" s="8">
        <v>0</v>
      </c>
      <c r="Y161" s="8">
        <v>0</v>
      </c>
      <c r="Z161" s="9">
        <v>1</v>
      </c>
      <c r="AA161" s="8">
        <v>0</v>
      </c>
      <c r="AB161" s="2"/>
    </row>
    <row r="162" spans="1:28" ht="51" outlineLevel="2">
      <c r="A162" s="6" t="s">
        <v>283</v>
      </c>
      <c r="B162" s="7" t="s">
        <v>284</v>
      </c>
      <c r="C162" s="7"/>
      <c r="D162" s="7"/>
      <c r="E162" s="7"/>
      <c r="F162" s="7"/>
      <c r="G162" s="8">
        <v>0</v>
      </c>
      <c r="H162" s="8">
        <v>22280</v>
      </c>
      <c r="I162" s="8">
        <v>0</v>
      </c>
      <c r="J162" s="8">
        <v>0</v>
      </c>
      <c r="K162" s="8">
        <v>0</v>
      </c>
      <c r="L162" s="8">
        <v>0</v>
      </c>
      <c r="M162" s="8">
        <v>0</v>
      </c>
      <c r="N162" s="8">
        <v>0</v>
      </c>
      <c r="O162" s="8">
        <v>0</v>
      </c>
      <c r="P162" s="8">
        <v>0</v>
      </c>
      <c r="Q162" s="8">
        <v>0</v>
      </c>
      <c r="R162" s="8">
        <v>0</v>
      </c>
      <c r="S162" s="8">
        <v>0</v>
      </c>
      <c r="T162" s="8">
        <v>11045</v>
      </c>
      <c r="U162" s="8">
        <v>0</v>
      </c>
      <c r="V162" s="8">
        <v>11045</v>
      </c>
      <c r="W162" s="8">
        <v>0</v>
      </c>
      <c r="X162" s="8">
        <v>0</v>
      </c>
      <c r="Y162" s="8">
        <v>0</v>
      </c>
      <c r="Z162" s="9">
        <v>0.49573608617594256</v>
      </c>
      <c r="AA162" s="8">
        <v>0</v>
      </c>
      <c r="AB162" s="2"/>
    </row>
    <row r="163" spans="1:28" ht="63.75" outlineLevel="2">
      <c r="A163" s="6" t="s">
        <v>73</v>
      </c>
      <c r="B163" s="7" t="s">
        <v>285</v>
      </c>
      <c r="C163" s="7"/>
      <c r="D163" s="7"/>
      <c r="E163" s="7"/>
      <c r="F163" s="7"/>
      <c r="G163" s="8">
        <v>0</v>
      </c>
      <c r="H163" s="8">
        <v>113400</v>
      </c>
      <c r="I163" s="8">
        <v>0</v>
      </c>
      <c r="J163" s="8">
        <v>0</v>
      </c>
      <c r="K163" s="8">
        <v>0</v>
      </c>
      <c r="L163" s="8">
        <v>0</v>
      </c>
      <c r="M163" s="8">
        <v>0</v>
      </c>
      <c r="N163" s="8">
        <v>0</v>
      </c>
      <c r="O163" s="8">
        <v>0</v>
      </c>
      <c r="P163" s="8">
        <v>0</v>
      </c>
      <c r="Q163" s="8">
        <v>0</v>
      </c>
      <c r="R163" s="8">
        <v>0</v>
      </c>
      <c r="S163" s="8">
        <v>0</v>
      </c>
      <c r="T163" s="8">
        <v>113400</v>
      </c>
      <c r="U163" s="8">
        <v>0</v>
      </c>
      <c r="V163" s="8">
        <v>113400</v>
      </c>
      <c r="W163" s="8">
        <v>0</v>
      </c>
      <c r="X163" s="8">
        <v>0</v>
      </c>
      <c r="Y163" s="8">
        <v>0</v>
      </c>
      <c r="Z163" s="9">
        <v>1</v>
      </c>
      <c r="AA163" s="8">
        <v>0</v>
      </c>
      <c r="AB163" s="2"/>
    </row>
    <row r="164" spans="1:28" ht="38.25" outlineLevel="2">
      <c r="A164" s="6" t="s">
        <v>84</v>
      </c>
      <c r="B164" s="7" t="s">
        <v>286</v>
      </c>
      <c r="C164" s="7"/>
      <c r="D164" s="7"/>
      <c r="E164" s="7"/>
      <c r="F164" s="7"/>
      <c r="G164" s="8">
        <v>0</v>
      </c>
      <c r="H164" s="8">
        <v>5570</v>
      </c>
      <c r="I164" s="8">
        <v>0</v>
      </c>
      <c r="J164" s="8">
        <v>0</v>
      </c>
      <c r="K164" s="8">
        <v>0</v>
      </c>
      <c r="L164" s="8">
        <v>0</v>
      </c>
      <c r="M164" s="8">
        <v>0</v>
      </c>
      <c r="N164" s="8">
        <v>0</v>
      </c>
      <c r="O164" s="8">
        <v>0</v>
      </c>
      <c r="P164" s="8">
        <v>0</v>
      </c>
      <c r="Q164" s="8">
        <v>0</v>
      </c>
      <c r="R164" s="8">
        <v>0</v>
      </c>
      <c r="S164" s="8">
        <v>0</v>
      </c>
      <c r="T164" s="8">
        <v>2761.25</v>
      </c>
      <c r="U164" s="8">
        <v>0</v>
      </c>
      <c r="V164" s="8">
        <v>2761.25</v>
      </c>
      <c r="W164" s="8">
        <v>0</v>
      </c>
      <c r="X164" s="8">
        <v>0</v>
      </c>
      <c r="Y164" s="8">
        <v>0</v>
      </c>
      <c r="Z164" s="9">
        <v>0.49573608617594256</v>
      </c>
      <c r="AA164" s="8">
        <v>0</v>
      </c>
      <c r="AB164" s="2"/>
    </row>
    <row r="165" spans="1:28" ht="51">
      <c r="A165" s="6" t="s">
        <v>287</v>
      </c>
      <c r="B165" s="7" t="s">
        <v>288</v>
      </c>
      <c r="C165" s="7"/>
      <c r="D165" s="7"/>
      <c r="E165" s="7"/>
      <c r="F165" s="7"/>
      <c r="G165" s="8">
        <v>0</v>
      </c>
      <c r="H165" s="8">
        <v>768600</v>
      </c>
      <c r="I165" s="8">
        <v>0</v>
      </c>
      <c r="J165" s="8">
        <v>0</v>
      </c>
      <c r="K165" s="8">
        <v>0</v>
      </c>
      <c r="L165" s="8">
        <v>0</v>
      </c>
      <c r="M165" s="8">
        <v>0</v>
      </c>
      <c r="N165" s="8">
        <v>0</v>
      </c>
      <c r="O165" s="8">
        <v>0</v>
      </c>
      <c r="P165" s="8">
        <v>0</v>
      </c>
      <c r="Q165" s="8">
        <v>0</v>
      </c>
      <c r="R165" s="8">
        <v>0</v>
      </c>
      <c r="S165" s="8">
        <v>0</v>
      </c>
      <c r="T165" s="8">
        <v>768575.93</v>
      </c>
      <c r="U165" s="8">
        <v>0</v>
      </c>
      <c r="V165" s="8">
        <v>768575.93</v>
      </c>
      <c r="W165" s="8">
        <v>0</v>
      </c>
      <c r="X165" s="8">
        <v>0</v>
      </c>
      <c r="Y165" s="8">
        <v>0</v>
      </c>
      <c r="Z165" s="9">
        <v>0.99996868332032263</v>
      </c>
      <c r="AA165" s="8">
        <v>0</v>
      </c>
      <c r="AB165" s="2"/>
    </row>
    <row r="166" spans="1:28" ht="38.25" outlineLevel="2">
      <c r="A166" s="6" t="s">
        <v>289</v>
      </c>
      <c r="B166" s="7" t="s">
        <v>290</v>
      </c>
      <c r="C166" s="7"/>
      <c r="D166" s="7"/>
      <c r="E166" s="7"/>
      <c r="F166" s="7"/>
      <c r="G166" s="8">
        <v>0</v>
      </c>
      <c r="H166" s="8">
        <v>768600</v>
      </c>
      <c r="I166" s="8">
        <v>0</v>
      </c>
      <c r="J166" s="8">
        <v>0</v>
      </c>
      <c r="K166" s="8">
        <v>0</v>
      </c>
      <c r="L166" s="8">
        <v>0</v>
      </c>
      <c r="M166" s="8">
        <v>0</v>
      </c>
      <c r="N166" s="8">
        <v>0</v>
      </c>
      <c r="O166" s="8">
        <v>0</v>
      </c>
      <c r="P166" s="8">
        <v>0</v>
      </c>
      <c r="Q166" s="8">
        <v>0</v>
      </c>
      <c r="R166" s="8">
        <v>0</v>
      </c>
      <c r="S166" s="8">
        <v>0</v>
      </c>
      <c r="T166" s="8">
        <v>768575.93</v>
      </c>
      <c r="U166" s="8">
        <v>0</v>
      </c>
      <c r="V166" s="8">
        <v>768575.93</v>
      </c>
      <c r="W166" s="8">
        <v>0</v>
      </c>
      <c r="X166" s="8">
        <v>0</v>
      </c>
      <c r="Y166" s="8">
        <v>0</v>
      </c>
      <c r="Z166" s="9">
        <v>0.99996868332032263</v>
      </c>
      <c r="AA166" s="8">
        <v>0</v>
      </c>
      <c r="AB166" s="2"/>
    </row>
    <row r="167" spans="1:28" ht="51">
      <c r="A167" s="6" t="s">
        <v>291</v>
      </c>
      <c r="B167" s="7" t="s">
        <v>292</v>
      </c>
      <c r="C167" s="7"/>
      <c r="D167" s="7"/>
      <c r="E167" s="7"/>
      <c r="F167" s="7"/>
      <c r="G167" s="8">
        <v>0</v>
      </c>
      <c r="H167" s="8">
        <v>22382289.690000001</v>
      </c>
      <c r="I167" s="8">
        <v>0</v>
      </c>
      <c r="J167" s="8">
        <v>0</v>
      </c>
      <c r="K167" s="8">
        <v>0</v>
      </c>
      <c r="L167" s="8">
        <v>0</v>
      </c>
      <c r="M167" s="8">
        <v>0</v>
      </c>
      <c r="N167" s="8">
        <v>0</v>
      </c>
      <c r="O167" s="8">
        <v>0</v>
      </c>
      <c r="P167" s="8">
        <v>0</v>
      </c>
      <c r="Q167" s="8">
        <v>0</v>
      </c>
      <c r="R167" s="8">
        <v>0</v>
      </c>
      <c r="S167" s="8">
        <v>0</v>
      </c>
      <c r="T167" s="8">
        <v>20897616.190000001</v>
      </c>
      <c r="U167" s="8">
        <v>0</v>
      </c>
      <c r="V167" s="8">
        <v>20857614.699999999</v>
      </c>
      <c r="W167" s="8">
        <v>0</v>
      </c>
      <c r="X167" s="8">
        <v>0</v>
      </c>
      <c r="Y167" s="8">
        <v>0</v>
      </c>
      <c r="Z167" s="9">
        <v>0.93366748797540022</v>
      </c>
      <c r="AA167" s="8">
        <v>0</v>
      </c>
      <c r="AB167" s="2"/>
    </row>
    <row r="168" spans="1:28" ht="63.75" outlineLevel="2">
      <c r="A168" s="6" t="s">
        <v>293</v>
      </c>
      <c r="B168" s="7" t="s">
        <v>294</v>
      </c>
      <c r="C168" s="7"/>
      <c r="D168" s="7"/>
      <c r="E168" s="7"/>
      <c r="F168" s="7"/>
      <c r="G168" s="8">
        <v>0</v>
      </c>
      <c r="H168" s="8">
        <v>4234590</v>
      </c>
      <c r="I168" s="8">
        <v>0</v>
      </c>
      <c r="J168" s="8">
        <v>0</v>
      </c>
      <c r="K168" s="8">
        <v>0</v>
      </c>
      <c r="L168" s="8">
        <v>0</v>
      </c>
      <c r="M168" s="8">
        <v>0</v>
      </c>
      <c r="N168" s="8">
        <v>0</v>
      </c>
      <c r="O168" s="8">
        <v>0</v>
      </c>
      <c r="P168" s="8">
        <v>0</v>
      </c>
      <c r="Q168" s="8">
        <v>0</v>
      </c>
      <c r="R168" s="8">
        <v>0</v>
      </c>
      <c r="S168" s="8">
        <v>0</v>
      </c>
      <c r="T168" s="8">
        <v>4234590</v>
      </c>
      <c r="U168" s="8">
        <v>0</v>
      </c>
      <c r="V168" s="8">
        <v>4234590</v>
      </c>
      <c r="W168" s="8">
        <v>0</v>
      </c>
      <c r="X168" s="8">
        <v>0</v>
      </c>
      <c r="Y168" s="8">
        <v>0</v>
      </c>
      <c r="Z168" s="9">
        <v>1</v>
      </c>
      <c r="AA168" s="8">
        <v>0</v>
      </c>
      <c r="AB168" s="2"/>
    </row>
    <row r="169" spans="1:28" ht="63.75" outlineLevel="2">
      <c r="A169" s="6" t="s">
        <v>295</v>
      </c>
      <c r="B169" s="7" t="s">
        <v>296</v>
      </c>
      <c r="C169" s="7"/>
      <c r="D169" s="7"/>
      <c r="E169" s="7"/>
      <c r="F169" s="7"/>
      <c r="G169" s="8">
        <v>0</v>
      </c>
      <c r="H169" s="8">
        <v>3109266</v>
      </c>
      <c r="I169" s="8">
        <v>0</v>
      </c>
      <c r="J169" s="8">
        <v>0</v>
      </c>
      <c r="K169" s="8">
        <v>0</v>
      </c>
      <c r="L169" s="8">
        <v>0</v>
      </c>
      <c r="M169" s="8">
        <v>0</v>
      </c>
      <c r="N169" s="8">
        <v>0</v>
      </c>
      <c r="O169" s="8">
        <v>0</v>
      </c>
      <c r="P169" s="8">
        <v>0</v>
      </c>
      <c r="Q169" s="8">
        <v>0</v>
      </c>
      <c r="R169" s="8">
        <v>0</v>
      </c>
      <c r="S169" s="8">
        <v>0</v>
      </c>
      <c r="T169" s="8">
        <v>2900283.52</v>
      </c>
      <c r="U169" s="8">
        <v>0</v>
      </c>
      <c r="V169" s="8">
        <v>2900283.52</v>
      </c>
      <c r="W169" s="8">
        <v>0</v>
      </c>
      <c r="X169" s="8">
        <v>0</v>
      </c>
      <c r="Y169" s="8">
        <v>0</v>
      </c>
      <c r="Z169" s="9">
        <v>0.93278719800750398</v>
      </c>
      <c r="AA169" s="8">
        <v>0</v>
      </c>
      <c r="AB169" s="2"/>
    </row>
    <row r="170" spans="1:28" ht="63.75" outlineLevel="2">
      <c r="A170" s="6" t="s">
        <v>295</v>
      </c>
      <c r="B170" s="7" t="s">
        <v>297</v>
      </c>
      <c r="C170" s="7"/>
      <c r="D170" s="7"/>
      <c r="E170" s="7"/>
      <c r="F170" s="7"/>
      <c r="G170" s="8">
        <v>0</v>
      </c>
      <c r="H170" s="8">
        <v>2722930.22</v>
      </c>
      <c r="I170" s="8">
        <v>0</v>
      </c>
      <c r="J170" s="8">
        <v>0</v>
      </c>
      <c r="K170" s="8">
        <v>0</v>
      </c>
      <c r="L170" s="8">
        <v>0</v>
      </c>
      <c r="M170" s="8">
        <v>0</v>
      </c>
      <c r="N170" s="8">
        <v>0</v>
      </c>
      <c r="O170" s="8">
        <v>0</v>
      </c>
      <c r="P170" s="8">
        <v>0</v>
      </c>
      <c r="Q170" s="8">
        <v>0</v>
      </c>
      <c r="R170" s="8">
        <v>0</v>
      </c>
      <c r="S170" s="8">
        <v>0</v>
      </c>
      <c r="T170" s="8">
        <v>2563349.7000000002</v>
      </c>
      <c r="U170" s="8">
        <v>0</v>
      </c>
      <c r="V170" s="8">
        <v>2523348.21</v>
      </c>
      <c r="W170" s="8">
        <v>0</v>
      </c>
      <c r="X170" s="8">
        <v>0</v>
      </c>
      <c r="Y170" s="8">
        <v>0</v>
      </c>
      <c r="Z170" s="9">
        <v>0.94139382683115547</v>
      </c>
      <c r="AA170" s="8">
        <v>0</v>
      </c>
      <c r="AB170" s="2"/>
    </row>
    <row r="171" spans="1:28" ht="38.25" outlineLevel="2">
      <c r="A171" s="6" t="s">
        <v>298</v>
      </c>
      <c r="B171" s="7" t="s">
        <v>299</v>
      </c>
      <c r="C171" s="7"/>
      <c r="D171" s="7"/>
      <c r="E171" s="7"/>
      <c r="F171" s="7"/>
      <c r="G171" s="8">
        <v>0</v>
      </c>
      <c r="H171" s="8">
        <v>424800</v>
      </c>
      <c r="I171" s="8">
        <v>0</v>
      </c>
      <c r="J171" s="8">
        <v>0</v>
      </c>
      <c r="K171" s="8">
        <v>0</v>
      </c>
      <c r="L171" s="8">
        <v>0</v>
      </c>
      <c r="M171" s="8">
        <v>0</v>
      </c>
      <c r="N171" s="8">
        <v>0</v>
      </c>
      <c r="O171" s="8">
        <v>0</v>
      </c>
      <c r="P171" s="8">
        <v>0</v>
      </c>
      <c r="Q171" s="8">
        <v>0</v>
      </c>
      <c r="R171" s="8">
        <v>0</v>
      </c>
      <c r="S171" s="8">
        <v>0</v>
      </c>
      <c r="T171" s="8">
        <v>424800</v>
      </c>
      <c r="U171" s="8">
        <v>0</v>
      </c>
      <c r="V171" s="8">
        <v>424800</v>
      </c>
      <c r="W171" s="8">
        <v>0</v>
      </c>
      <c r="X171" s="8">
        <v>0</v>
      </c>
      <c r="Y171" s="8">
        <v>0</v>
      </c>
      <c r="Z171" s="9">
        <v>1</v>
      </c>
      <c r="AA171" s="8">
        <v>0</v>
      </c>
      <c r="AB171" s="2"/>
    </row>
    <row r="172" spans="1:28" ht="51" outlineLevel="2">
      <c r="A172" s="6" t="s">
        <v>81</v>
      </c>
      <c r="B172" s="7" t="s">
        <v>300</v>
      </c>
      <c r="C172" s="7"/>
      <c r="D172" s="7"/>
      <c r="E172" s="7"/>
      <c r="F172" s="7"/>
      <c r="G172" s="8">
        <v>0</v>
      </c>
      <c r="H172" s="8">
        <v>478160</v>
      </c>
      <c r="I172" s="8">
        <v>0</v>
      </c>
      <c r="J172" s="8">
        <v>0</v>
      </c>
      <c r="K172" s="8">
        <v>0</v>
      </c>
      <c r="L172" s="8">
        <v>0</v>
      </c>
      <c r="M172" s="8">
        <v>0</v>
      </c>
      <c r="N172" s="8">
        <v>0</v>
      </c>
      <c r="O172" s="8">
        <v>0</v>
      </c>
      <c r="P172" s="8">
        <v>0</v>
      </c>
      <c r="Q172" s="8">
        <v>0</v>
      </c>
      <c r="R172" s="8">
        <v>0</v>
      </c>
      <c r="S172" s="8">
        <v>0</v>
      </c>
      <c r="T172" s="8">
        <v>443294.85</v>
      </c>
      <c r="U172" s="8">
        <v>0</v>
      </c>
      <c r="V172" s="8">
        <v>443294.85</v>
      </c>
      <c r="W172" s="8">
        <v>0</v>
      </c>
      <c r="X172" s="8">
        <v>0</v>
      </c>
      <c r="Y172" s="8">
        <v>0</v>
      </c>
      <c r="Z172" s="9">
        <v>0.92708476242262006</v>
      </c>
      <c r="AA172" s="8">
        <v>0</v>
      </c>
      <c r="AB172" s="2"/>
    </row>
    <row r="173" spans="1:28" ht="51" outlineLevel="2">
      <c r="A173" s="6" t="s">
        <v>81</v>
      </c>
      <c r="B173" s="7" t="s">
        <v>301</v>
      </c>
      <c r="C173" s="7"/>
      <c r="D173" s="7"/>
      <c r="E173" s="7"/>
      <c r="F173" s="7"/>
      <c r="G173" s="8">
        <v>0</v>
      </c>
      <c r="H173" s="8">
        <v>2755650.2</v>
      </c>
      <c r="I173" s="8">
        <v>0</v>
      </c>
      <c r="J173" s="8">
        <v>0</v>
      </c>
      <c r="K173" s="8">
        <v>0</v>
      </c>
      <c r="L173" s="8">
        <v>0</v>
      </c>
      <c r="M173" s="8">
        <v>0</v>
      </c>
      <c r="N173" s="8">
        <v>0</v>
      </c>
      <c r="O173" s="8">
        <v>0</v>
      </c>
      <c r="P173" s="8">
        <v>0</v>
      </c>
      <c r="Q173" s="8">
        <v>0</v>
      </c>
      <c r="R173" s="8">
        <v>0</v>
      </c>
      <c r="S173" s="8">
        <v>0</v>
      </c>
      <c r="T173" s="8">
        <v>1947697.31</v>
      </c>
      <c r="U173" s="8">
        <v>0</v>
      </c>
      <c r="V173" s="8">
        <v>1947697.31</v>
      </c>
      <c r="W173" s="8">
        <v>0</v>
      </c>
      <c r="X173" s="8">
        <v>0</v>
      </c>
      <c r="Y173" s="8">
        <v>0</v>
      </c>
      <c r="Z173" s="9">
        <v>0.70680136034682484</v>
      </c>
      <c r="AA173" s="8">
        <v>0</v>
      </c>
      <c r="AB173" s="2"/>
    </row>
    <row r="174" spans="1:28" ht="63.75" outlineLevel="2">
      <c r="A174" s="6" t="s">
        <v>73</v>
      </c>
      <c r="B174" s="7" t="s">
        <v>302</v>
      </c>
      <c r="C174" s="7"/>
      <c r="D174" s="7"/>
      <c r="E174" s="7"/>
      <c r="F174" s="7"/>
      <c r="G174" s="8">
        <v>0</v>
      </c>
      <c r="H174" s="8">
        <v>354369.73</v>
      </c>
      <c r="I174" s="8">
        <v>0</v>
      </c>
      <c r="J174" s="8">
        <v>0</v>
      </c>
      <c r="K174" s="8">
        <v>0</v>
      </c>
      <c r="L174" s="8">
        <v>0</v>
      </c>
      <c r="M174" s="8">
        <v>0</v>
      </c>
      <c r="N174" s="8">
        <v>0</v>
      </c>
      <c r="O174" s="8">
        <v>0</v>
      </c>
      <c r="P174" s="8">
        <v>0</v>
      </c>
      <c r="Q174" s="8">
        <v>0</v>
      </c>
      <c r="R174" s="8">
        <v>0</v>
      </c>
      <c r="S174" s="8">
        <v>0</v>
      </c>
      <c r="T174" s="8">
        <v>354369.73</v>
      </c>
      <c r="U174" s="8">
        <v>0</v>
      </c>
      <c r="V174" s="8">
        <v>354369.73</v>
      </c>
      <c r="W174" s="8">
        <v>0</v>
      </c>
      <c r="X174" s="8">
        <v>0</v>
      </c>
      <c r="Y174" s="8">
        <v>0</v>
      </c>
      <c r="Z174" s="9">
        <v>1</v>
      </c>
      <c r="AA174" s="8">
        <v>0</v>
      </c>
      <c r="AB174" s="2"/>
    </row>
    <row r="175" spans="1:28" ht="38.25" outlineLevel="2">
      <c r="A175" s="6" t="s">
        <v>84</v>
      </c>
      <c r="B175" s="7" t="s">
        <v>303</v>
      </c>
      <c r="C175" s="7"/>
      <c r="D175" s="7"/>
      <c r="E175" s="7"/>
      <c r="F175" s="7"/>
      <c r="G175" s="8">
        <v>0</v>
      </c>
      <c r="H175" s="8">
        <v>119540</v>
      </c>
      <c r="I175" s="8">
        <v>0</v>
      </c>
      <c r="J175" s="8">
        <v>0</v>
      </c>
      <c r="K175" s="8">
        <v>0</v>
      </c>
      <c r="L175" s="8">
        <v>0</v>
      </c>
      <c r="M175" s="8">
        <v>0</v>
      </c>
      <c r="N175" s="8">
        <v>0</v>
      </c>
      <c r="O175" s="8">
        <v>0</v>
      </c>
      <c r="P175" s="8">
        <v>0</v>
      </c>
      <c r="Q175" s="8">
        <v>0</v>
      </c>
      <c r="R175" s="8">
        <v>0</v>
      </c>
      <c r="S175" s="8">
        <v>0</v>
      </c>
      <c r="T175" s="8">
        <v>104524.53</v>
      </c>
      <c r="U175" s="8">
        <v>0</v>
      </c>
      <c r="V175" s="8">
        <v>104524.53</v>
      </c>
      <c r="W175" s="8">
        <v>0</v>
      </c>
      <c r="X175" s="8">
        <v>0</v>
      </c>
      <c r="Y175" s="8">
        <v>0</v>
      </c>
      <c r="Z175" s="9">
        <v>0.87438957671072448</v>
      </c>
      <c r="AA175" s="8">
        <v>0</v>
      </c>
      <c r="AB175" s="2"/>
    </row>
    <row r="176" spans="1:28" ht="38.25" outlineLevel="2">
      <c r="A176" s="6" t="s">
        <v>84</v>
      </c>
      <c r="B176" s="7" t="s">
        <v>304</v>
      </c>
      <c r="C176" s="7"/>
      <c r="D176" s="7"/>
      <c r="E176" s="7"/>
      <c r="F176" s="7"/>
      <c r="G176" s="8">
        <v>0</v>
      </c>
      <c r="H176" s="8">
        <v>691883.39</v>
      </c>
      <c r="I176" s="8">
        <v>0</v>
      </c>
      <c r="J176" s="8">
        <v>0</v>
      </c>
      <c r="K176" s="8">
        <v>0</v>
      </c>
      <c r="L176" s="8">
        <v>0</v>
      </c>
      <c r="M176" s="8">
        <v>0</v>
      </c>
      <c r="N176" s="8">
        <v>0</v>
      </c>
      <c r="O176" s="8">
        <v>0</v>
      </c>
      <c r="P176" s="8">
        <v>0</v>
      </c>
      <c r="Q176" s="8">
        <v>0</v>
      </c>
      <c r="R176" s="8">
        <v>0</v>
      </c>
      <c r="S176" s="8">
        <v>0</v>
      </c>
      <c r="T176" s="8">
        <v>433606.40000000002</v>
      </c>
      <c r="U176" s="8">
        <v>0</v>
      </c>
      <c r="V176" s="8">
        <v>433606.40000000002</v>
      </c>
      <c r="W176" s="8">
        <v>0</v>
      </c>
      <c r="X176" s="8">
        <v>0</v>
      </c>
      <c r="Y176" s="8">
        <v>0</v>
      </c>
      <c r="Z176" s="9">
        <v>0.62670445087574655</v>
      </c>
      <c r="AA176" s="8">
        <v>0</v>
      </c>
      <c r="AB176" s="2"/>
    </row>
    <row r="177" spans="1:28" ht="102" outlineLevel="2">
      <c r="A177" s="6" t="s">
        <v>305</v>
      </c>
      <c r="B177" s="7" t="s">
        <v>306</v>
      </c>
      <c r="C177" s="7"/>
      <c r="D177" s="7"/>
      <c r="E177" s="7"/>
      <c r="F177" s="7"/>
      <c r="G177" s="8">
        <v>0</v>
      </c>
      <c r="H177" s="8">
        <v>100000</v>
      </c>
      <c r="I177" s="8">
        <v>0</v>
      </c>
      <c r="J177" s="8">
        <v>0</v>
      </c>
      <c r="K177" s="8">
        <v>0</v>
      </c>
      <c r="L177" s="8">
        <v>0</v>
      </c>
      <c r="M177" s="8">
        <v>0</v>
      </c>
      <c r="N177" s="8">
        <v>0</v>
      </c>
      <c r="O177" s="8">
        <v>0</v>
      </c>
      <c r="P177" s="8">
        <v>0</v>
      </c>
      <c r="Q177" s="8">
        <v>0</v>
      </c>
      <c r="R177" s="8">
        <v>0</v>
      </c>
      <c r="S177" s="8">
        <v>0</v>
      </c>
      <c r="T177" s="8">
        <v>100000</v>
      </c>
      <c r="U177" s="8">
        <v>0</v>
      </c>
      <c r="V177" s="8">
        <v>100000</v>
      </c>
      <c r="W177" s="8">
        <v>0</v>
      </c>
      <c r="X177" s="8">
        <v>0</v>
      </c>
      <c r="Y177" s="8">
        <v>0</v>
      </c>
      <c r="Z177" s="9">
        <v>1</v>
      </c>
      <c r="AA177" s="8">
        <v>0</v>
      </c>
      <c r="AB177" s="2"/>
    </row>
    <row r="178" spans="1:28" ht="63.75" outlineLevel="2">
      <c r="A178" s="6" t="s">
        <v>293</v>
      </c>
      <c r="B178" s="7" t="s">
        <v>307</v>
      </c>
      <c r="C178" s="7"/>
      <c r="D178" s="7"/>
      <c r="E178" s="7"/>
      <c r="F178" s="7"/>
      <c r="G178" s="8">
        <v>0</v>
      </c>
      <c r="H178" s="8">
        <v>5823793.7400000002</v>
      </c>
      <c r="I178" s="8">
        <v>0</v>
      </c>
      <c r="J178" s="8">
        <v>0</v>
      </c>
      <c r="K178" s="8">
        <v>0</v>
      </c>
      <c r="L178" s="8">
        <v>0</v>
      </c>
      <c r="M178" s="8">
        <v>0</v>
      </c>
      <c r="N178" s="8">
        <v>0</v>
      </c>
      <c r="O178" s="8">
        <v>0</v>
      </c>
      <c r="P178" s="8">
        <v>0</v>
      </c>
      <c r="Q178" s="8">
        <v>0</v>
      </c>
      <c r="R178" s="8">
        <v>0</v>
      </c>
      <c r="S178" s="8">
        <v>0</v>
      </c>
      <c r="T178" s="8">
        <v>5823793.7400000002</v>
      </c>
      <c r="U178" s="8">
        <v>0</v>
      </c>
      <c r="V178" s="8">
        <v>5823793.7400000002</v>
      </c>
      <c r="W178" s="8">
        <v>0</v>
      </c>
      <c r="X178" s="8">
        <v>0</v>
      </c>
      <c r="Y178" s="8">
        <v>0</v>
      </c>
      <c r="Z178" s="9">
        <v>1</v>
      </c>
      <c r="AA178" s="8">
        <v>0</v>
      </c>
      <c r="AB178" s="2"/>
    </row>
    <row r="179" spans="1:28" ht="25.5" outlineLevel="2">
      <c r="A179" s="6" t="s">
        <v>182</v>
      </c>
      <c r="B179" s="7" t="s">
        <v>308</v>
      </c>
      <c r="C179" s="7"/>
      <c r="D179" s="7"/>
      <c r="E179" s="7"/>
      <c r="F179" s="7"/>
      <c r="G179" s="8">
        <v>0</v>
      </c>
      <c r="H179" s="8">
        <v>50000</v>
      </c>
      <c r="I179" s="8">
        <v>0</v>
      </c>
      <c r="J179" s="8">
        <v>0</v>
      </c>
      <c r="K179" s="8">
        <v>0</v>
      </c>
      <c r="L179" s="8">
        <v>0</v>
      </c>
      <c r="M179" s="8">
        <v>0</v>
      </c>
      <c r="N179" s="8">
        <v>0</v>
      </c>
      <c r="O179" s="8">
        <v>0</v>
      </c>
      <c r="P179" s="8">
        <v>0</v>
      </c>
      <c r="Q179" s="8">
        <v>0</v>
      </c>
      <c r="R179" s="8">
        <v>0</v>
      </c>
      <c r="S179" s="8">
        <v>0</v>
      </c>
      <c r="T179" s="8">
        <v>50000</v>
      </c>
      <c r="U179" s="8">
        <v>0</v>
      </c>
      <c r="V179" s="8">
        <v>50000</v>
      </c>
      <c r="W179" s="8">
        <v>0</v>
      </c>
      <c r="X179" s="8">
        <v>0</v>
      </c>
      <c r="Y179" s="8">
        <v>0</v>
      </c>
      <c r="Z179" s="9">
        <v>1</v>
      </c>
      <c r="AA179" s="8">
        <v>0</v>
      </c>
      <c r="AB179" s="2"/>
    </row>
    <row r="180" spans="1:28" ht="63.75" outlineLevel="2">
      <c r="A180" s="6" t="s">
        <v>177</v>
      </c>
      <c r="B180" s="7" t="s">
        <v>309</v>
      </c>
      <c r="C180" s="7"/>
      <c r="D180" s="7"/>
      <c r="E180" s="7"/>
      <c r="F180" s="7"/>
      <c r="G180" s="8">
        <v>0</v>
      </c>
      <c r="H180" s="8">
        <v>379800</v>
      </c>
      <c r="I180" s="8">
        <v>0</v>
      </c>
      <c r="J180" s="8">
        <v>0</v>
      </c>
      <c r="K180" s="8">
        <v>0</v>
      </c>
      <c r="L180" s="8">
        <v>0</v>
      </c>
      <c r="M180" s="8">
        <v>0</v>
      </c>
      <c r="N180" s="8">
        <v>0</v>
      </c>
      <c r="O180" s="8">
        <v>0</v>
      </c>
      <c r="P180" s="8">
        <v>0</v>
      </c>
      <c r="Q180" s="8">
        <v>0</v>
      </c>
      <c r="R180" s="8">
        <v>0</v>
      </c>
      <c r="S180" s="8">
        <v>0</v>
      </c>
      <c r="T180" s="8">
        <v>379800</v>
      </c>
      <c r="U180" s="8">
        <v>0</v>
      </c>
      <c r="V180" s="8">
        <v>379800</v>
      </c>
      <c r="W180" s="8">
        <v>0</v>
      </c>
      <c r="X180" s="8">
        <v>0</v>
      </c>
      <c r="Y180" s="8">
        <v>0</v>
      </c>
      <c r="Z180" s="9">
        <v>1</v>
      </c>
      <c r="AA180" s="8">
        <v>0</v>
      </c>
      <c r="AB180" s="2"/>
    </row>
    <row r="181" spans="1:28" ht="114.75" outlineLevel="2">
      <c r="A181" s="6" t="s">
        <v>196</v>
      </c>
      <c r="B181" s="7" t="s">
        <v>310</v>
      </c>
      <c r="C181" s="7"/>
      <c r="D181" s="7"/>
      <c r="E181" s="7"/>
      <c r="F181" s="7"/>
      <c r="G181" s="8">
        <v>0</v>
      </c>
      <c r="H181" s="8">
        <v>86240</v>
      </c>
      <c r="I181" s="8">
        <v>0</v>
      </c>
      <c r="J181" s="8">
        <v>0</v>
      </c>
      <c r="K181" s="8">
        <v>0</v>
      </c>
      <c r="L181" s="8">
        <v>0</v>
      </c>
      <c r="M181" s="8">
        <v>0</v>
      </c>
      <c r="N181" s="8">
        <v>0</v>
      </c>
      <c r="O181" s="8">
        <v>0</v>
      </c>
      <c r="P181" s="8">
        <v>0</v>
      </c>
      <c r="Q181" s="8">
        <v>0</v>
      </c>
      <c r="R181" s="8">
        <v>0</v>
      </c>
      <c r="S181" s="8">
        <v>0</v>
      </c>
      <c r="T181" s="8">
        <v>86240</v>
      </c>
      <c r="U181" s="8">
        <v>0</v>
      </c>
      <c r="V181" s="8">
        <v>86240</v>
      </c>
      <c r="W181" s="8">
        <v>0</v>
      </c>
      <c r="X181" s="8">
        <v>0</v>
      </c>
      <c r="Y181" s="8">
        <v>0</v>
      </c>
      <c r="Z181" s="9">
        <v>1</v>
      </c>
      <c r="AA181" s="8">
        <v>0</v>
      </c>
      <c r="AB181" s="2"/>
    </row>
    <row r="182" spans="1:28" ht="51" outlineLevel="2">
      <c r="A182" s="6" t="s">
        <v>81</v>
      </c>
      <c r="B182" s="7" t="s">
        <v>311</v>
      </c>
      <c r="C182" s="7"/>
      <c r="D182" s="7"/>
      <c r="E182" s="7"/>
      <c r="F182" s="7"/>
      <c r="G182" s="8">
        <v>0</v>
      </c>
      <c r="H182" s="8">
        <v>670309.80000000005</v>
      </c>
      <c r="I182" s="8">
        <v>0</v>
      </c>
      <c r="J182" s="8">
        <v>0</v>
      </c>
      <c r="K182" s="8">
        <v>0</v>
      </c>
      <c r="L182" s="8">
        <v>0</v>
      </c>
      <c r="M182" s="8">
        <v>0</v>
      </c>
      <c r="N182" s="8">
        <v>0</v>
      </c>
      <c r="O182" s="8">
        <v>0</v>
      </c>
      <c r="P182" s="8">
        <v>0</v>
      </c>
      <c r="Q182" s="8">
        <v>0</v>
      </c>
      <c r="R182" s="8">
        <v>0</v>
      </c>
      <c r="S182" s="8">
        <v>0</v>
      </c>
      <c r="T182" s="8">
        <v>670309.80000000005</v>
      </c>
      <c r="U182" s="8">
        <v>0</v>
      </c>
      <c r="V182" s="8">
        <v>670309.80000000005</v>
      </c>
      <c r="W182" s="8">
        <v>0</v>
      </c>
      <c r="X182" s="8">
        <v>0</v>
      </c>
      <c r="Y182" s="8">
        <v>0</v>
      </c>
      <c r="Z182" s="9">
        <v>1</v>
      </c>
      <c r="AA182" s="8">
        <v>0</v>
      </c>
      <c r="AB182" s="2"/>
    </row>
    <row r="183" spans="1:28" ht="63.75" outlineLevel="2">
      <c r="A183" s="6" t="s">
        <v>73</v>
      </c>
      <c r="B183" s="7" t="s">
        <v>312</v>
      </c>
      <c r="C183" s="7"/>
      <c r="D183" s="7"/>
      <c r="E183" s="7"/>
      <c r="F183" s="7"/>
      <c r="G183" s="8">
        <v>0</v>
      </c>
      <c r="H183" s="8">
        <v>194790</v>
      </c>
      <c r="I183" s="8">
        <v>0</v>
      </c>
      <c r="J183" s="8">
        <v>0</v>
      </c>
      <c r="K183" s="8">
        <v>0</v>
      </c>
      <c r="L183" s="8">
        <v>0</v>
      </c>
      <c r="M183" s="8">
        <v>0</v>
      </c>
      <c r="N183" s="8">
        <v>0</v>
      </c>
      <c r="O183" s="8">
        <v>0</v>
      </c>
      <c r="P183" s="8">
        <v>0</v>
      </c>
      <c r="Q183" s="8">
        <v>0</v>
      </c>
      <c r="R183" s="8">
        <v>0</v>
      </c>
      <c r="S183" s="8">
        <v>0</v>
      </c>
      <c r="T183" s="8">
        <v>194790</v>
      </c>
      <c r="U183" s="8">
        <v>0</v>
      </c>
      <c r="V183" s="8">
        <v>194790</v>
      </c>
      <c r="W183" s="8">
        <v>0</v>
      </c>
      <c r="X183" s="8">
        <v>0</v>
      </c>
      <c r="Y183" s="8">
        <v>0</v>
      </c>
      <c r="Z183" s="9">
        <v>1</v>
      </c>
      <c r="AA183" s="8">
        <v>0</v>
      </c>
      <c r="AB183" s="2"/>
    </row>
    <row r="184" spans="1:28" ht="114.75" outlineLevel="2">
      <c r="A184" s="6" t="s">
        <v>196</v>
      </c>
      <c r="B184" s="7" t="s">
        <v>313</v>
      </c>
      <c r="C184" s="7"/>
      <c r="D184" s="7"/>
      <c r="E184" s="7"/>
      <c r="F184" s="7"/>
      <c r="G184" s="8">
        <v>0</v>
      </c>
      <c r="H184" s="8">
        <v>21560</v>
      </c>
      <c r="I184" s="8">
        <v>0</v>
      </c>
      <c r="J184" s="8">
        <v>0</v>
      </c>
      <c r="K184" s="8">
        <v>0</v>
      </c>
      <c r="L184" s="8">
        <v>0</v>
      </c>
      <c r="M184" s="8">
        <v>0</v>
      </c>
      <c r="N184" s="8">
        <v>0</v>
      </c>
      <c r="O184" s="8">
        <v>0</v>
      </c>
      <c r="P184" s="8">
        <v>0</v>
      </c>
      <c r="Q184" s="8">
        <v>0</v>
      </c>
      <c r="R184" s="8">
        <v>0</v>
      </c>
      <c r="S184" s="8">
        <v>0</v>
      </c>
      <c r="T184" s="8">
        <v>21560</v>
      </c>
      <c r="U184" s="8">
        <v>0</v>
      </c>
      <c r="V184" s="8">
        <v>21560</v>
      </c>
      <c r="W184" s="8">
        <v>0</v>
      </c>
      <c r="X184" s="8">
        <v>0</v>
      </c>
      <c r="Y184" s="8">
        <v>0</v>
      </c>
      <c r="Z184" s="9">
        <v>1</v>
      </c>
      <c r="AA184" s="8">
        <v>0</v>
      </c>
      <c r="AB184" s="2"/>
    </row>
    <row r="185" spans="1:28" ht="38.25" outlineLevel="2">
      <c r="A185" s="6" t="s">
        <v>84</v>
      </c>
      <c r="B185" s="7" t="s">
        <v>314</v>
      </c>
      <c r="C185" s="7"/>
      <c r="D185" s="7"/>
      <c r="E185" s="7"/>
      <c r="F185" s="7"/>
      <c r="G185" s="8">
        <v>0</v>
      </c>
      <c r="H185" s="8">
        <v>164606.60999999999</v>
      </c>
      <c r="I185" s="8">
        <v>0</v>
      </c>
      <c r="J185" s="8">
        <v>0</v>
      </c>
      <c r="K185" s="8">
        <v>0</v>
      </c>
      <c r="L185" s="8">
        <v>0</v>
      </c>
      <c r="M185" s="8">
        <v>0</v>
      </c>
      <c r="N185" s="8">
        <v>0</v>
      </c>
      <c r="O185" s="8">
        <v>0</v>
      </c>
      <c r="P185" s="8">
        <v>0</v>
      </c>
      <c r="Q185" s="8">
        <v>0</v>
      </c>
      <c r="R185" s="8">
        <v>0</v>
      </c>
      <c r="S185" s="8">
        <v>0</v>
      </c>
      <c r="T185" s="8">
        <v>164606.60999999999</v>
      </c>
      <c r="U185" s="8">
        <v>0</v>
      </c>
      <c r="V185" s="8">
        <v>164606.60999999999</v>
      </c>
      <c r="W185" s="8">
        <v>0</v>
      </c>
      <c r="X185" s="8">
        <v>0</v>
      </c>
      <c r="Y185" s="8">
        <v>0</v>
      </c>
      <c r="Z185" s="9">
        <v>1</v>
      </c>
      <c r="AA185" s="8">
        <v>0</v>
      </c>
      <c r="AB185" s="2"/>
    </row>
    <row r="186" spans="1:28" ht="89.25">
      <c r="A186" s="6" t="s">
        <v>315</v>
      </c>
      <c r="B186" s="7" t="s">
        <v>316</v>
      </c>
      <c r="C186" s="7"/>
      <c r="D186" s="7"/>
      <c r="E186" s="7"/>
      <c r="F186" s="7"/>
      <c r="G186" s="8">
        <v>0</v>
      </c>
      <c r="H186" s="8">
        <v>1000000</v>
      </c>
      <c r="I186" s="8">
        <v>0</v>
      </c>
      <c r="J186" s="8">
        <v>0</v>
      </c>
      <c r="K186" s="8">
        <v>0</v>
      </c>
      <c r="L186" s="8">
        <v>0</v>
      </c>
      <c r="M186" s="8">
        <v>0</v>
      </c>
      <c r="N186" s="8">
        <v>0</v>
      </c>
      <c r="O186" s="8">
        <v>0</v>
      </c>
      <c r="P186" s="8">
        <v>0</v>
      </c>
      <c r="Q186" s="8">
        <v>0</v>
      </c>
      <c r="R186" s="8">
        <v>0</v>
      </c>
      <c r="S186" s="8">
        <v>0</v>
      </c>
      <c r="T186" s="8">
        <v>1000000</v>
      </c>
      <c r="U186" s="8">
        <v>0</v>
      </c>
      <c r="V186" s="8">
        <v>1000000</v>
      </c>
      <c r="W186" s="8">
        <v>0</v>
      </c>
      <c r="X186" s="8">
        <v>0</v>
      </c>
      <c r="Y186" s="8">
        <v>0</v>
      </c>
      <c r="Z186" s="9">
        <v>1</v>
      </c>
      <c r="AA186" s="8">
        <v>0</v>
      </c>
      <c r="AB186" s="2"/>
    </row>
    <row r="187" spans="1:28" ht="38.25" outlineLevel="2">
      <c r="A187" s="6" t="s">
        <v>317</v>
      </c>
      <c r="B187" s="7" t="s">
        <v>318</v>
      </c>
      <c r="C187" s="7"/>
      <c r="D187" s="7"/>
      <c r="E187" s="7"/>
      <c r="F187" s="7"/>
      <c r="G187" s="8">
        <v>0</v>
      </c>
      <c r="H187" s="8">
        <v>1000000</v>
      </c>
      <c r="I187" s="8">
        <v>0</v>
      </c>
      <c r="J187" s="8">
        <v>0</v>
      </c>
      <c r="K187" s="8">
        <v>0</v>
      </c>
      <c r="L187" s="8">
        <v>0</v>
      </c>
      <c r="M187" s="8">
        <v>0</v>
      </c>
      <c r="N187" s="8">
        <v>0</v>
      </c>
      <c r="O187" s="8">
        <v>0</v>
      </c>
      <c r="P187" s="8">
        <v>0</v>
      </c>
      <c r="Q187" s="8">
        <v>0</v>
      </c>
      <c r="R187" s="8">
        <v>0</v>
      </c>
      <c r="S187" s="8">
        <v>0</v>
      </c>
      <c r="T187" s="8">
        <v>1000000</v>
      </c>
      <c r="U187" s="8">
        <v>0</v>
      </c>
      <c r="V187" s="8">
        <v>1000000</v>
      </c>
      <c r="W187" s="8">
        <v>0</v>
      </c>
      <c r="X187" s="8">
        <v>0</v>
      </c>
      <c r="Y187" s="8">
        <v>0</v>
      </c>
      <c r="Z187" s="9">
        <v>1</v>
      </c>
      <c r="AA187" s="8">
        <v>0</v>
      </c>
      <c r="AB187" s="2"/>
    </row>
    <row r="188" spans="1:28" ht="63.75">
      <c r="A188" s="6" t="s">
        <v>319</v>
      </c>
      <c r="B188" s="7" t="s">
        <v>320</v>
      </c>
      <c r="C188" s="7"/>
      <c r="D188" s="7"/>
      <c r="E188" s="7"/>
      <c r="F188" s="7"/>
      <c r="G188" s="8">
        <v>0</v>
      </c>
      <c r="H188" s="8">
        <v>638947.69999999995</v>
      </c>
      <c r="I188" s="8">
        <v>0</v>
      </c>
      <c r="J188" s="8">
        <v>0</v>
      </c>
      <c r="K188" s="8">
        <v>0</v>
      </c>
      <c r="L188" s="8">
        <v>0</v>
      </c>
      <c r="M188" s="8">
        <v>0</v>
      </c>
      <c r="N188" s="8">
        <v>0</v>
      </c>
      <c r="O188" s="8">
        <v>0</v>
      </c>
      <c r="P188" s="8">
        <v>0</v>
      </c>
      <c r="Q188" s="8">
        <v>0</v>
      </c>
      <c r="R188" s="8">
        <v>0</v>
      </c>
      <c r="S188" s="8">
        <v>0</v>
      </c>
      <c r="T188" s="8">
        <v>608636.80000000005</v>
      </c>
      <c r="U188" s="8">
        <v>0</v>
      </c>
      <c r="V188" s="8">
        <v>608635.34</v>
      </c>
      <c r="W188" s="8">
        <v>0</v>
      </c>
      <c r="X188" s="8">
        <v>0</v>
      </c>
      <c r="Y188" s="8">
        <v>0</v>
      </c>
      <c r="Z188" s="9">
        <v>0.95256121901683033</v>
      </c>
      <c r="AA188" s="8">
        <v>0</v>
      </c>
      <c r="AB188" s="2"/>
    </row>
    <row r="189" spans="1:28" ht="38.25" outlineLevel="2">
      <c r="A189" s="6" t="s">
        <v>321</v>
      </c>
      <c r="B189" s="7" t="s">
        <v>322</v>
      </c>
      <c r="C189" s="7"/>
      <c r="D189" s="7"/>
      <c r="E189" s="7"/>
      <c r="F189" s="7"/>
      <c r="G189" s="8">
        <v>0</v>
      </c>
      <c r="H189" s="8">
        <v>476400</v>
      </c>
      <c r="I189" s="8">
        <v>0</v>
      </c>
      <c r="J189" s="8">
        <v>0</v>
      </c>
      <c r="K189" s="8">
        <v>0</v>
      </c>
      <c r="L189" s="8">
        <v>0</v>
      </c>
      <c r="M189" s="8">
        <v>0</v>
      </c>
      <c r="N189" s="8">
        <v>0</v>
      </c>
      <c r="O189" s="8">
        <v>0</v>
      </c>
      <c r="P189" s="8">
        <v>0</v>
      </c>
      <c r="Q189" s="8">
        <v>0</v>
      </c>
      <c r="R189" s="8">
        <v>0</v>
      </c>
      <c r="S189" s="8">
        <v>0</v>
      </c>
      <c r="T189" s="8">
        <v>446089.1</v>
      </c>
      <c r="U189" s="8">
        <v>0</v>
      </c>
      <c r="V189" s="8">
        <v>446087.64</v>
      </c>
      <c r="W189" s="8">
        <v>0</v>
      </c>
      <c r="X189" s="8">
        <v>0</v>
      </c>
      <c r="Y189" s="8">
        <v>0</v>
      </c>
      <c r="Z189" s="9">
        <v>0.93637510495382037</v>
      </c>
      <c r="AA189" s="8">
        <v>0</v>
      </c>
      <c r="AB189" s="2"/>
    </row>
    <row r="190" spans="1:28" ht="63.75" outlineLevel="2">
      <c r="A190" s="6" t="s">
        <v>73</v>
      </c>
      <c r="B190" s="7" t="s">
        <v>323</v>
      </c>
      <c r="C190" s="7"/>
      <c r="D190" s="7"/>
      <c r="E190" s="7"/>
      <c r="F190" s="7"/>
      <c r="G190" s="8">
        <v>0</v>
      </c>
      <c r="H190" s="8">
        <v>162547.70000000001</v>
      </c>
      <c r="I190" s="8">
        <v>0</v>
      </c>
      <c r="J190" s="8">
        <v>0</v>
      </c>
      <c r="K190" s="8">
        <v>0</v>
      </c>
      <c r="L190" s="8">
        <v>0</v>
      </c>
      <c r="M190" s="8">
        <v>0</v>
      </c>
      <c r="N190" s="8">
        <v>0</v>
      </c>
      <c r="O190" s="8">
        <v>0</v>
      </c>
      <c r="P190" s="8">
        <v>0</v>
      </c>
      <c r="Q190" s="8">
        <v>0</v>
      </c>
      <c r="R190" s="8">
        <v>0</v>
      </c>
      <c r="S190" s="8">
        <v>0</v>
      </c>
      <c r="T190" s="8">
        <v>162547.70000000001</v>
      </c>
      <c r="U190" s="8">
        <v>0</v>
      </c>
      <c r="V190" s="8">
        <v>162547.70000000001</v>
      </c>
      <c r="W190" s="8">
        <v>0</v>
      </c>
      <c r="X190" s="8">
        <v>0</v>
      </c>
      <c r="Y190" s="8">
        <v>0</v>
      </c>
      <c r="Z190" s="9">
        <v>1</v>
      </c>
      <c r="AA190" s="8">
        <v>0</v>
      </c>
      <c r="AB190" s="2"/>
    </row>
    <row r="191" spans="1:28" ht="63.75">
      <c r="A191" s="6" t="s">
        <v>324</v>
      </c>
      <c r="B191" s="7" t="s">
        <v>325</v>
      </c>
      <c r="C191" s="7"/>
      <c r="D191" s="7"/>
      <c r="E191" s="7"/>
      <c r="F191" s="7"/>
      <c r="G191" s="8">
        <v>0</v>
      </c>
      <c r="H191" s="8">
        <v>0</v>
      </c>
      <c r="I191" s="8">
        <v>0</v>
      </c>
      <c r="J191" s="8">
        <v>0</v>
      </c>
      <c r="K191" s="8">
        <v>0</v>
      </c>
      <c r="L191" s="8">
        <v>0</v>
      </c>
      <c r="M191" s="8">
        <v>0</v>
      </c>
      <c r="N191" s="8">
        <v>0</v>
      </c>
      <c r="O191" s="8">
        <v>0</v>
      </c>
      <c r="P191" s="8">
        <v>0</v>
      </c>
      <c r="Q191" s="8">
        <v>0</v>
      </c>
      <c r="R191" s="8">
        <v>0</v>
      </c>
      <c r="S191" s="8">
        <v>0</v>
      </c>
      <c r="T191" s="8">
        <v>0</v>
      </c>
      <c r="U191" s="8">
        <v>0</v>
      </c>
      <c r="V191" s="8">
        <v>0</v>
      </c>
      <c r="W191" s="8">
        <v>0</v>
      </c>
      <c r="X191" s="8">
        <v>0</v>
      </c>
      <c r="Y191" s="8">
        <v>0</v>
      </c>
      <c r="Z191" s="9">
        <v>0</v>
      </c>
      <c r="AA191" s="8">
        <v>0</v>
      </c>
      <c r="AB191" s="2"/>
    </row>
    <row r="192" spans="1:28" ht="76.5" outlineLevel="2">
      <c r="A192" s="6" t="s">
        <v>326</v>
      </c>
      <c r="B192" s="7" t="s">
        <v>327</v>
      </c>
      <c r="C192" s="7"/>
      <c r="D192" s="7"/>
      <c r="E192" s="7"/>
      <c r="F192" s="7"/>
      <c r="G192" s="8">
        <v>0</v>
      </c>
      <c r="H192" s="8">
        <v>0</v>
      </c>
      <c r="I192" s="8">
        <v>0</v>
      </c>
      <c r="J192" s="8">
        <v>0</v>
      </c>
      <c r="K192" s="8">
        <v>0</v>
      </c>
      <c r="L192" s="8">
        <v>0</v>
      </c>
      <c r="M192" s="8">
        <v>0</v>
      </c>
      <c r="N192" s="8">
        <v>0</v>
      </c>
      <c r="O192" s="8">
        <v>0</v>
      </c>
      <c r="P192" s="8">
        <v>0</v>
      </c>
      <c r="Q192" s="8">
        <v>0</v>
      </c>
      <c r="R192" s="8">
        <v>0</v>
      </c>
      <c r="S192" s="8">
        <v>0</v>
      </c>
      <c r="T192" s="8">
        <v>0</v>
      </c>
      <c r="U192" s="8">
        <v>0</v>
      </c>
      <c r="V192" s="8">
        <v>0</v>
      </c>
      <c r="W192" s="8">
        <v>0</v>
      </c>
      <c r="X192" s="8">
        <v>0</v>
      </c>
      <c r="Y192" s="8">
        <v>0</v>
      </c>
      <c r="Z192" s="9">
        <v>0</v>
      </c>
      <c r="AA192" s="8">
        <v>0</v>
      </c>
      <c r="AB192" s="2"/>
    </row>
    <row r="193" spans="1:28" ht="76.5">
      <c r="A193" s="6" t="s">
        <v>328</v>
      </c>
      <c r="B193" s="7" t="s">
        <v>329</v>
      </c>
      <c r="C193" s="7"/>
      <c r="D193" s="7"/>
      <c r="E193" s="7"/>
      <c r="F193" s="7"/>
      <c r="G193" s="8">
        <v>0</v>
      </c>
      <c r="H193" s="8">
        <v>134732632.05000001</v>
      </c>
      <c r="I193" s="8">
        <v>0</v>
      </c>
      <c r="J193" s="8">
        <v>0</v>
      </c>
      <c r="K193" s="8">
        <v>0</v>
      </c>
      <c r="L193" s="8">
        <v>0</v>
      </c>
      <c r="M193" s="8">
        <v>0</v>
      </c>
      <c r="N193" s="8">
        <v>0</v>
      </c>
      <c r="O193" s="8">
        <v>0</v>
      </c>
      <c r="P193" s="8">
        <v>0</v>
      </c>
      <c r="Q193" s="8">
        <v>0</v>
      </c>
      <c r="R193" s="8">
        <v>0</v>
      </c>
      <c r="S193" s="8">
        <v>0</v>
      </c>
      <c r="T193" s="8">
        <v>19063686.57</v>
      </c>
      <c r="U193" s="8">
        <v>0</v>
      </c>
      <c r="V193" s="8">
        <v>32789821.030000001</v>
      </c>
      <c r="W193" s="8">
        <v>0</v>
      </c>
      <c r="X193" s="8">
        <v>0</v>
      </c>
      <c r="Y193" s="8">
        <v>0</v>
      </c>
      <c r="Z193" s="9">
        <v>0.14149271991454426</v>
      </c>
      <c r="AA193" s="8">
        <v>0</v>
      </c>
      <c r="AB193" s="2"/>
    </row>
    <row r="194" spans="1:28" ht="38.25" outlineLevel="2">
      <c r="A194" s="6" t="s">
        <v>330</v>
      </c>
      <c r="B194" s="7" t="s">
        <v>331</v>
      </c>
      <c r="C194" s="7"/>
      <c r="D194" s="7"/>
      <c r="E194" s="7"/>
      <c r="F194" s="7"/>
      <c r="G194" s="8">
        <v>0</v>
      </c>
      <c r="H194" s="8">
        <v>0</v>
      </c>
      <c r="I194" s="8">
        <v>0</v>
      </c>
      <c r="J194" s="8">
        <v>0</v>
      </c>
      <c r="K194" s="8">
        <v>0</v>
      </c>
      <c r="L194" s="8">
        <v>0</v>
      </c>
      <c r="M194" s="8">
        <v>0</v>
      </c>
      <c r="N194" s="8">
        <v>0</v>
      </c>
      <c r="O194" s="8">
        <v>0</v>
      </c>
      <c r="P194" s="8">
        <v>0</v>
      </c>
      <c r="Q194" s="8">
        <v>0</v>
      </c>
      <c r="R194" s="8">
        <v>0</v>
      </c>
      <c r="S194" s="8">
        <v>0</v>
      </c>
      <c r="T194" s="8">
        <v>0</v>
      </c>
      <c r="U194" s="8">
        <v>0</v>
      </c>
      <c r="V194" s="8">
        <v>0</v>
      </c>
      <c r="W194" s="8">
        <v>0</v>
      </c>
      <c r="X194" s="8">
        <v>0</v>
      </c>
      <c r="Y194" s="8">
        <v>0</v>
      </c>
      <c r="Z194" s="9">
        <v>0</v>
      </c>
      <c r="AA194" s="8">
        <v>0</v>
      </c>
      <c r="AB194" s="2"/>
    </row>
    <row r="195" spans="1:28" ht="89.25" outlineLevel="2">
      <c r="A195" s="6" t="s">
        <v>332</v>
      </c>
      <c r="B195" s="7" t="s">
        <v>333</v>
      </c>
      <c r="C195" s="7"/>
      <c r="D195" s="7"/>
      <c r="E195" s="7"/>
      <c r="F195" s="7"/>
      <c r="G195" s="8">
        <v>0</v>
      </c>
      <c r="H195" s="8">
        <v>0</v>
      </c>
      <c r="I195" s="8">
        <v>0</v>
      </c>
      <c r="J195" s="8">
        <v>0</v>
      </c>
      <c r="K195" s="8">
        <v>0</v>
      </c>
      <c r="L195" s="8">
        <v>0</v>
      </c>
      <c r="M195" s="8">
        <v>0</v>
      </c>
      <c r="N195" s="8">
        <v>0</v>
      </c>
      <c r="O195" s="8">
        <v>0</v>
      </c>
      <c r="P195" s="8">
        <v>0</v>
      </c>
      <c r="Q195" s="8">
        <v>0</v>
      </c>
      <c r="R195" s="8">
        <v>0</v>
      </c>
      <c r="S195" s="8">
        <v>0</v>
      </c>
      <c r="T195" s="8">
        <v>0</v>
      </c>
      <c r="U195" s="8">
        <v>0</v>
      </c>
      <c r="V195" s="8">
        <v>0</v>
      </c>
      <c r="W195" s="8">
        <v>0</v>
      </c>
      <c r="X195" s="8">
        <v>0</v>
      </c>
      <c r="Y195" s="8">
        <v>0</v>
      </c>
      <c r="Z195" s="9">
        <v>0</v>
      </c>
      <c r="AA195" s="8">
        <v>0</v>
      </c>
      <c r="AB195" s="2"/>
    </row>
    <row r="196" spans="1:28" ht="38.25" outlineLevel="2">
      <c r="A196" s="6" t="s">
        <v>330</v>
      </c>
      <c r="B196" s="7" t="s">
        <v>334</v>
      </c>
      <c r="C196" s="7"/>
      <c r="D196" s="7"/>
      <c r="E196" s="7"/>
      <c r="F196" s="7"/>
      <c r="G196" s="8">
        <v>0</v>
      </c>
      <c r="H196" s="8">
        <v>2911532.05</v>
      </c>
      <c r="I196" s="8">
        <v>0</v>
      </c>
      <c r="J196" s="8">
        <v>0</v>
      </c>
      <c r="K196" s="8">
        <v>0</v>
      </c>
      <c r="L196" s="8">
        <v>0</v>
      </c>
      <c r="M196" s="8">
        <v>0</v>
      </c>
      <c r="N196" s="8">
        <v>0</v>
      </c>
      <c r="O196" s="8">
        <v>0</v>
      </c>
      <c r="P196" s="8">
        <v>0</v>
      </c>
      <c r="Q196" s="8">
        <v>0</v>
      </c>
      <c r="R196" s="8">
        <v>0</v>
      </c>
      <c r="S196" s="8">
        <v>0</v>
      </c>
      <c r="T196" s="8">
        <v>2911532.05</v>
      </c>
      <c r="U196" s="8">
        <v>0</v>
      </c>
      <c r="V196" s="8">
        <v>2911532.05</v>
      </c>
      <c r="W196" s="8">
        <v>0</v>
      </c>
      <c r="X196" s="8">
        <v>0</v>
      </c>
      <c r="Y196" s="8">
        <v>0</v>
      </c>
      <c r="Z196" s="9">
        <v>1</v>
      </c>
      <c r="AA196" s="8">
        <v>0</v>
      </c>
      <c r="AB196" s="2"/>
    </row>
    <row r="197" spans="1:28" ht="76.5" outlineLevel="2">
      <c r="A197" s="6" t="s">
        <v>335</v>
      </c>
      <c r="B197" s="7" t="s">
        <v>336</v>
      </c>
      <c r="C197" s="7"/>
      <c r="D197" s="7"/>
      <c r="E197" s="7"/>
      <c r="F197" s="7"/>
      <c r="G197" s="8">
        <v>0</v>
      </c>
      <c r="H197" s="8">
        <v>59872020</v>
      </c>
      <c r="I197" s="8">
        <v>0</v>
      </c>
      <c r="J197" s="8">
        <v>0</v>
      </c>
      <c r="K197" s="8">
        <v>0</v>
      </c>
      <c r="L197" s="8">
        <v>0</v>
      </c>
      <c r="M197" s="8">
        <v>0</v>
      </c>
      <c r="N197" s="8">
        <v>0</v>
      </c>
      <c r="O197" s="8">
        <v>0</v>
      </c>
      <c r="P197" s="8">
        <v>0</v>
      </c>
      <c r="Q197" s="8">
        <v>0</v>
      </c>
      <c r="R197" s="8">
        <v>0</v>
      </c>
      <c r="S197" s="8">
        <v>0</v>
      </c>
      <c r="T197" s="8">
        <v>-13726134.460000001</v>
      </c>
      <c r="U197" s="8">
        <v>0</v>
      </c>
      <c r="V197" s="8">
        <v>0</v>
      </c>
      <c r="W197" s="8">
        <v>0</v>
      </c>
      <c r="X197" s="8">
        <v>0</v>
      </c>
      <c r="Y197" s="8">
        <v>0</v>
      </c>
      <c r="Z197" s="9">
        <v>-0.22925791479893279</v>
      </c>
      <c r="AA197" s="8">
        <v>0</v>
      </c>
      <c r="AB197" s="2"/>
    </row>
    <row r="198" spans="1:28" ht="102" outlineLevel="2">
      <c r="A198" s="6" t="s">
        <v>337</v>
      </c>
      <c r="B198" s="7" t="s">
        <v>338</v>
      </c>
      <c r="C198" s="7"/>
      <c r="D198" s="7"/>
      <c r="E198" s="7"/>
      <c r="F198" s="7"/>
      <c r="G198" s="8">
        <v>0</v>
      </c>
      <c r="H198" s="8">
        <v>32238780</v>
      </c>
      <c r="I198" s="8">
        <v>0</v>
      </c>
      <c r="J198" s="8">
        <v>0</v>
      </c>
      <c r="K198" s="8">
        <v>0</v>
      </c>
      <c r="L198" s="8">
        <v>0</v>
      </c>
      <c r="M198" s="8">
        <v>0</v>
      </c>
      <c r="N198" s="8">
        <v>0</v>
      </c>
      <c r="O198" s="8">
        <v>0</v>
      </c>
      <c r="P198" s="8">
        <v>0</v>
      </c>
      <c r="Q198" s="8">
        <v>0</v>
      </c>
      <c r="R198" s="8">
        <v>0</v>
      </c>
      <c r="S198" s="8">
        <v>0</v>
      </c>
      <c r="T198" s="8">
        <v>29878288.98</v>
      </c>
      <c r="U198" s="8">
        <v>0</v>
      </c>
      <c r="V198" s="8">
        <v>29878288.98</v>
      </c>
      <c r="W198" s="8">
        <v>0</v>
      </c>
      <c r="X198" s="8">
        <v>0</v>
      </c>
      <c r="Y198" s="8">
        <v>0</v>
      </c>
      <c r="Z198" s="9">
        <v>0.92678100660136642</v>
      </c>
      <c r="AA198" s="8">
        <v>0</v>
      </c>
      <c r="AB198" s="2"/>
    </row>
    <row r="199" spans="1:28" ht="140.25" outlineLevel="2">
      <c r="A199" s="6" t="s">
        <v>339</v>
      </c>
      <c r="B199" s="7" t="s">
        <v>340</v>
      </c>
      <c r="C199" s="7"/>
      <c r="D199" s="7"/>
      <c r="E199" s="7"/>
      <c r="F199" s="7"/>
      <c r="G199" s="8">
        <v>0</v>
      </c>
      <c r="H199" s="8">
        <v>34122000</v>
      </c>
      <c r="I199" s="8">
        <v>0</v>
      </c>
      <c r="J199" s="8">
        <v>0</v>
      </c>
      <c r="K199" s="8">
        <v>0</v>
      </c>
      <c r="L199" s="8">
        <v>0</v>
      </c>
      <c r="M199" s="8">
        <v>0</v>
      </c>
      <c r="N199" s="8">
        <v>0</v>
      </c>
      <c r="O199" s="8">
        <v>0</v>
      </c>
      <c r="P199" s="8">
        <v>0</v>
      </c>
      <c r="Q199" s="8">
        <v>0</v>
      </c>
      <c r="R199" s="8">
        <v>0</v>
      </c>
      <c r="S199" s="8">
        <v>0</v>
      </c>
      <c r="T199" s="8">
        <v>0</v>
      </c>
      <c r="U199" s="8">
        <v>0</v>
      </c>
      <c r="V199" s="8">
        <v>0</v>
      </c>
      <c r="W199" s="8">
        <v>0</v>
      </c>
      <c r="X199" s="8">
        <v>0</v>
      </c>
      <c r="Y199" s="8">
        <v>0</v>
      </c>
      <c r="Z199" s="9">
        <v>0</v>
      </c>
      <c r="AA199" s="8">
        <v>0</v>
      </c>
      <c r="AB199" s="2"/>
    </row>
    <row r="200" spans="1:28" ht="127.5" outlineLevel="2">
      <c r="A200" s="6" t="s">
        <v>341</v>
      </c>
      <c r="B200" s="7" t="s">
        <v>342</v>
      </c>
      <c r="C200" s="7"/>
      <c r="D200" s="7"/>
      <c r="E200" s="7"/>
      <c r="F200" s="7"/>
      <c r="G200" s="8">
        <v>0</v>
      </c>
      <c r="H200" s="8">
        <v>5588300</v>
      </c>
      <c r="I200" s="8">
        <v>0</v>
      </c>
      <c r="J200" s="8">
        <v>0</v>
      </c>
      <c r="K200" s="8">
        <v>0</v>
      </c>
      <c r="L200" s="8">
        <v>0</v>
      </c>
      <c r="M200" s="8">
        <v>0</v>
      </c>
      <c r="N200" s="8">
        <v>0</v>
      </c>
      <c r="O200" s="8">
        <v>0</v>
      </c>
      <c r="P200" s="8">
        <v>0</v>
      </c>
      <c r="Q200" s="8">
        <v>0</v>
      </c>
      <c r="R200" s="8">
        <v>0</v>
      </c>
      <c r="S200" s="8">
        <v>0</v>
      </c>
      <c r="T200" s="8">
        <v>0</v>
      </c>
      <c r="U200" s="8">
        <v>0</v>
      </c>
      <c r="V200" s="8">
        <v>0</v>
      </c>
      <c r="W200" s="8">
        <v>0</v>
      </c>
      <c r="X200" s="8">
        <v>0</v>
      </c>
      <c r="Y200" s="8">
        <v>0</v>
      </c>
      <c r="Z200" s="9">
        <v>0</v>
      </c>
      <c r="AA200" s="8">
        <v>0</v>
      </c>
      <c r="AB200" s="2"/>
    </row>
    <row r="201" spans="1:28" ht="102" outlineLevel="2">
      <c r="A201" s="6" t="s">
        <v>343</v>
      </c>
      <c r="B201" s="7" t="s">
        <v>344</v>
      </c>
      <c r="C201" s="7"/>
      <c r="D201" s="7"/>
      <c r="E201" s="7"/>
      <c r="F201" s="7"/>
      <c r="G201" s="8">
        <v>0</v>
      </c>
      <c r="H201" s="8">
        <v>0</v>
      </c>
      <c r="I201" s="8">
        <v>0</v>
      </c>
      <c r="J201" s="8">
        <v>0</v>
      </c>
      <c r="K201" s="8">
        <v>0</v>
      </c>
      <c r="L201" s="8">
        <v>0</v>
      </c>
      <c r="M201" s="8">
        <v>0</v>
      </c>
      <c r="N201" s="8">
        <v>0</v>
      </c>
      <c r="O201" s="8">
        <v>0</v>
      </c>
      <c r="P201" s="8">
        <v>0</v>
      </c>
      <c r="Q201" s="8">
        <v>0</v>
      </c>
      <c r="R201" s="8">
        <v>0</v>
      </c>
      <c r="S201" s="8">
        <v>0</v>
      </c>
      <c r="T201" s="8">
        <v>0</v>
      </c>
      <c r="U201" s="8">
        <v>0</v>
      </c>
      <c r="V201" s="8">
        <v>0</v>
      </c>
      <c r="W201" s="8">
        <v>0</v>
      </c>
      <c r="X201" s="8">
        <v>0</v>
      </c>
      <c r="Y201" s="8">
        <v>0</v>
      </c>
      <c r="Z201" s="9">
        <v>0</v>
      </c>
      <c r="AA201" s="8">
        <v>0</v>
      </c>
      <c r="AB201" s="2"/>
    </row>
    <row r="202" spans="1:28" ht="89.25">
      <c r="A202" s="6" t="s">
        <v>345</v>
      </c>
      <c r="B202" s="7" t="s">
        <v>346</v>
      </c>
      <c r="C202" s="7"/>
      <c r="D202" s="7"/>
      <c r="E202" s="7"/>
      <c r="F202" s="7"/>
      <c r="G202" s="8">
        <v>0</v>
      </c>
      <c r="H202" s="8">
        <v>0</v>
      </c>
      <c r="I202" s="8">
        <v>0</v>
      </c>
      <c r="J202" s="8">
        <v>0</v>
      </c>
      <c r="K202" s="8">
        <v>0</v>
      </c>
      <c r="L202" s="8">
        <v>0</v>
      </c>
      <c r="M202" s="8">
        <v>0</v>
      </c>
      <c r="N202" s="8">
        <v>0</v>
      </c>
      <c r="O202" s="8">
        <v>0</v>
      </c>
      <c r="P202" s="8">
        <v>0</v>
      </c>
      <c r="Q202" s="8">
        <v>0</v>
      </c>
      <c r="R202" s="8">
        <v>0</v>
      </c>
      <c r="S202" s="8">
        <v>0</v>
      </c>
      <c r="T202" s="8">
        <v>0</v>
      </c>
      <c r="U202" s="8">
        <v>0</v>
      </c>
      <c r="V202" s="8">
        <v>0</v>
      </c>
      <c r="W202" s="8">
        <v>0</v>
      </c>
      <c r="X202" s="8">
        <v>0</v>
      </c>
      <c r="Y202" s="8">
        <v>0</v>
      </c>
      <c r="Z202" s="9">
        <v>0</v>
      </c>
      <c r="AA202" s="8">
        <v>0</v>
      </c>
      <c r="AB202" s="2"/>
    </row>
    <row r="203" spans="1:28" ht="38.25" outlineLevel="2">
      <c r="A203" s="6" t="s">
        <v>347</v>
      </c>
      <c r="B203" s="7" t="s">
        <v>348</v>
      </c>
      <c r="C203" s="7"/>
      <c r="D203" s="7"/>
      <c r="E203" s="7"/>
      <c r="F203" s="7"/>
      <c r="G203" s="8">
        <v>0</v>
      </c>
      <c r="H203" s="8">
        <v>0</v>
      </c>
      <c r="I203" s="8">
        <v>0</v>
      </c>
      <c r="J203" s="8">
        <v>0</v>
      </c>
      <c r="K203" s="8">
        <v>0</v>
      </c>
      <c r="L203" s="8">
        <v>0</v>
      </c>
      <c r="M203" s="8">
        <v>0</v>
      </c>
      <c r="N203" s="8">
        <v>0</v>
      </c>
      <c r="O203" s="8">
        <v>0</v>
      </c>
      <c r="P203" s="8">
        <v>0</v>
      </c>
      <c r="Q203" s="8">
        <v>0</v>
      </c>
      <c r="R203" s="8">
        <v>0</v>
      </c>
      <c r="S203" s="8">
        <v>0</v>
      </c>
      <c r="T203" s="8">
        <v>0</v>
      </c>
      <c r="U203" s="8">
        <v>0</v>
      </c>
      <c r="V203" s="8">
        <v>0</v>
      </c>
      <c r="W203" s="8">
        <v>0</v>
      </c>
      <c r="X203" s="8">
        <v>0</v>
      </c>
      <c r="Y203" s="8">
        <v>0</v>
      </c>
      <c r="Z203" s="9">
        <v>0</v>
      </c>
      <c r="AA203" s="8">
        <v>0</v>
      </c>
      <c r="AB203" s="2"/>
    </row>
    <row r="204" spans="1:28" ht="12.75" customHeight="1">
      <c r="A204" s="114" t="s">
        <v>349</v>
      </c>
      <c r="B204" s="115"/>
      <c r="C204" s="115"/>
      <c r="D204" s="115"/>
      <c r="E204" s="115"/>
      <c r="F204" s="115"/>
      <c r="G204" s="10">
        <v>0</v>
      </c>
      <c r="H204" s="10">
        <v>648574945.33000004</v>
      </c>
      <c r="I204" s="10">
        <v>0</v>
      </c>
      <c r="J204" s="10">
        <v>0</v>
      </c>
      <c r="K204" s="10">
        <v>0</v>
      </c>
      <c r="L204" s="10">
        <v>0</v>
      </c>
      <c r="M204" s="10">
        <v>0</v>
      </c>
      <c r="N204" s="10">
        <v>0</v>
      </c>
      <c r="O204" s="10">
        <v>0</v>
      </c>
      <c r="P204" s="10">
        <v>0</v>
      </c>
      <c r="Q204" s="10">
        <v>0</v>
      </c>
      <c r="R204" s="10">
        <v>0</v>
      </c>
      <c r="S204" s="10">
        <v>0</v>
      </c>
      <c r="T204" s="10">
        <v>522685157.62</v>
      </c>
      <c r="U204" s="10">
        <v>0</v>
      </c>
      <c r="V204" s="10">
        <v>535766124.82999998</v>
      </c>
      <c r="W204" s="10">
        <v>0</v>
      </c>
      <c r="X204" s="10">
        <v>0</v>
      </c>
      <c r="Y204" s="10">
        <v>0</v>
      </c>
      <c r="Z204" s="11">
        <v>0.80589785557327331</v>
      </c>
      <c r="AA204" s="10">
        <v>0</v>
      </c>
      <c r="AB204" s="2"/>
    </row>
    <row r="205" spans="1:28" ht="12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 t="s">
        <v>6</v>
      </c>
      <c r="V205" s="2"/>
      <c r="W205" s="2"/>
      <c r="X205" s="2"/>
      <c r="Y205" s="2" t="s">
        <v>6</v>
      </c>
      <c r="Z205" s="2"/>
      <c r="AA205" s="2"/>
      <c r="AB205" s="2"/>
    </row>
    <row r="206" spans="1:28">
      <c r="A206" s="112"/>
      <c r="B206" s="113"/>
      <c r="C206" s="113"/>
      <c r="D206" s="113"/>
      <c r="E206" s="113"/>
      <c r="F206" s="113"/>
      <c r="G206" s="113"/>
      <c r="H206" s="113"/>
      <c r="I206" s="113"/>
      <c r="J206" s="113"/>
      <c r="K206" s="113"/>
      <c r="L206" s="113"/>
      <c r="M206" s="113"/>
      <c r="N206" s="113"/>
      <c r="O206" s="113"/>
      <c r="P206" s="113"/>
      <c r="Q206" s="113"/>
      <c r="R206" s="113"/>
      <c r="S206" s="113"/>
      <c r="T206" s="113"/>
      <c r="U206" s="113"/>
      <c r="V206" s="12"/>
      <c r="W206" s="12"/>
      <c r="X206" s="12"/>
      <c r="Y206" s="12"/>
      <c r="Z206" s="12"/>
      <c r="AA206" s="12"/>
      <c r="AB206" s="2"/>
    </row>
  </sheetData>
  <mergeCells count="32">
    <mergeCell ref="A206:U206"/>
    <mergeCell ref="A204:F204"/>
    <mergeCell ref="AA6:AA7"/>
    <mergeCell ref="W6:W7"/>
    <mergeCell ref="V6:V7"/>
    <mergeCell ref="X6:X7"/>
    <mergeCell ref="Z6:Z7"/>
    <mergeCell ref="T6:T7"/>
    <mergeCell ref="S6:S7"/>
    <mergeCell ref="R6:R7"/>
    <mergeCell ref="Q6:Q7"/>
    <mergeCell ref="J6:J7"/>
    <mergeCell ref="K6:K7"/>
    <mergeCell ref="L6:L7"/>
    <mergeCell ref="M6:M7"/>
    <mergeCell ref="N6:N7"/>
    <mergeCell ref="A1:H1"/>
    <mergeCell ref="A2:H2"/>
    <mergeCell ref="A3:Y3"/>
    <mergeCell ref="A4:Y4"/>
    <mergeCell ref="A5:AA5"/>
    <mergeCell ref="O6:O7"/>
    <mergeCell ref="P6:P7"/>
    <mergeCell ref="A6:A7"/>
    <mergeCell ref="B6:B7"/>
    <mergeCell ref="G6:G7"/>
    <mergeCell ref="H6:H7"/>
    <mergeCell ref="I6:I7"/>
    <mergeCell ref="C6:C7"/>
    <mergeCell ref="D6:D7"/>
    <mergeCell ref="E6:E7"/>
    <mergeCell ref="F6:F7"/>
  </mergeCells>
  <pageMargins left="0.59027779999999996" right="0.59027779999999996" top="0.59027779999999996" bottom="0.59027779999999996" header="0.39374999999999999" footer="0.39374999999999999"/>
  <pageSetup paperSize="9" fitToHeight="2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5"/>
  <sheetViews>
    <sheetView topLeftCell="A82" workbookViewId="0">
      <selection activeCell="C91" sqref="C91"/>
    </sheetView>
  </sheetViews>
  <sheetFormatPr defaultRowHeight="15" outlineLevelRow="2"/>
  <cols>
    <col min="1" max="1" width="41.28515625" style="18" customWidth="1"/>
    <col min="2" max="2" width="10" style="18" customWidth="1"/>
    <col min="3" max="5" width="13.85546875" style="18" bestFit="1" customWidth="1"/>
    <col min="6" max="6" width="11.7109375" style="18" customWidth="1"/>
    <col min="7" max="7" width="27" style="66" customWidth="1"/>
    <col min="8" max="16384" width="9.140625" style="18"/>
  </cols>
  <sheetData>
    <row r="1" spans="1:7" ht="15.2" customHeight="1">
      <c r="A1" s="146" t="s">
        <v>0</v>
      </c>
      <c r="B1" s="147"/>
      <c r="C1" s="147"/>
      <c r="D1" s="17"/>
      <c r="E1" s="17"/>
      <c r="F1" s="17"/>
      <c r="G1" s="63"/>
    </row>
    <row r="2" spans="1:7" ht="15.95" customHeight="1">
      <c r="A2" s="148" t="s">
        <v>390</v>
      </c>
      <c r="B2" s="149"/>
      <c r="C2" s="149"/>
      <c r="D2" s="149"/>
      <c r="E2" s="149"/>
      <c r="F2" s="19"/>
      <c r="G2" s="63"/>
    </row>
    <row r="3" spans="1:7" ht="15.75" customHeight="1">
      <c r="A3" s="150" t="s">
        <v>2</v>
      </c>
      <c r="B3" s="151"/>
      <c r="C3" s="151"/>
      <c r="D3" s="151"/>
      <c r="E3" s="151"/>
      <c r="F3" s="20"/>
      <c r="G3" s="63"/>
    </row>
    <row r="4" spans="1:7" ht="12.75" customHeight="1">
      <c r="A4" s="152" t="s">
        <v>3</v>
      </c>
      <c r="B4" s="153"/>
      <c r="C4" s="153"/>
      <c r="D4" s="153"/>
      <c r="E4" s="153"/>
      <c r="F4" s="153"/>
      <c r="G4" s="63"/>
    </row>
    <row r="5" spans="1:7" ht="26.25" customHeight="1">
      <c r="A5" s="154" t="s">
        <v>4</v>
      </c>
      <c r="B5" s="156" t="s">
        <v>5</v>
      </c>
      <c r="C5" s="144" t="s">
        <v>8</v>
      </c>
      <c r="D5" s="142" t="s">
        <v>9</v>
      </c>
      <c r="E5" s="142" t="s">
        <v>11</v>
      </c>
      <c r="F5" s="158" t="s">
        <v>13</v>
      </c>
      <c r="G5" s="138" t="s">
        <v>394</v>
      </c>
    </row>
    <row r="6" spans="1:7">
      <c r="A6" s="155"/>
      <c r="B6" s="157"/>
      <c r="C6" s="145"/>
      <c r="D6" s="143"/>
      <c r="E6" s="143"/>
      <c r="F6" s="159"/>
      <c r="G6" s="139"/>
    </row>
    <row r="7" spans="1:7" ht="51.75" customHeight="1">
      <c r="A7" s="21" t="s">
        <v>14</v>
      </c>
      <c r="B7" s="24" t="s">
        <v>15</v>
      </c>
      <c r="C7" s="23">
        <v>25212915.539999999</v>
      </c>
      <c r="D7" s="23">
        <v>25204112.539999999</v>
      </c>
      <c r="E7" s="23">
        <v>25202268.57</v>
      </c>
      <c r="F7" s="51">
        <f>E7/C7*100%</f>
        <v>0.9995777176192453</v>
      </c>
      <c r="G7" s="132" t="s">
        <v>395</v>
      </c>
    </row>
    <row r="8" spans="1:7" s="27" customFormat="1" ht="22.5" customHeight="1" outlineLevel="1">
      <c r="A8" s="129" t="s">
        <v>16</v>
      </c>
      <c r="B8" s="25" t="s">
        <v>17</v>
      </c>
      <c r="C8" s="26">
        <v>9250815.5399999991</v>
      </c>
      <c r="D8" s="26">
        <v>9246915.5399999991</v>
      </c>
      <c r="E8" s="26">
        <v>9245164.5700000003</v>
      </c>
      <c r="F8" s="52">
        <f t="shared" ref="F8:F71" si="0">E8/C8*100%</f>
        <v>0.9993891381818647</v>
      </c>
      <c r="G8" s="133"/>
    </row>
    <row r="9" spans="1:7" s="27" customFormat="1" outlineLevel="1">
      <c r="A9" s="130"/>
      <c r="B9" s="28" t="s">
        <v>391</v>
      </c>
      <c r="C9" s="41">
        <v>77103.539999999994</v>
      </c>
      <c r="D9" s="41">
        <v>77103.539999999994</v>
      </c>
      <c r="E9" s="41">
        <v>77006.539999999994</v>
      </c>
      <c r="F9" s="53">
        <f t="shared" si="0"/>
        <v>0.99874195140715982</v>
      </c>
      <c r="G9" s="133"/>
    </row>
    <row r="10" spans="1:7" s="27" customFormat="1" ht="16.5" customHeight="1" outlineLevel="1">
      <c r="A10" s="131"/>
      <c r="B10" s="29" t="s">
        <v>392</v>
      </c>
      <c r="C10" s="43">
        <v>9173712</v>
      </c>
      <c r="D10" s="43">
        <v>9169812</v>
      </c>
      <c r="E10" s="43">
        <v>9168158.0300000012</v>
      </c>
      <c r="F10" s="54">
        <f t="shared" si="0"/>
        <v>0.99939457768022377</v>
      </c>
      <c r="G10" s="133"/>
    </row>
    <row r="11" spans="1:7" s="27" customFormat="1" ht="14.25" customHeight="1" outlineLevel="1">
      <c r="A11" s="129" t="s">
        <v>24</v>
      </c>
      <c r="B11" s="25" t="s">
        <v>25</v>
      </c>
      <c r="C11" s="26">
        <v>15873100</v>
      </c>
      <c r="D11" s="26">
        <v>15873100</v>
      </c>
      <c r="E11" s="26">
        <v>15873100</v>
      </c>
      <c r="F11" s="52">
        <f t="shared" si="0"/>
        <v>1</v>
      </c>
      <c r="G11" s="133"/>
    </row>
    <row r="12" spans="1:7" s="27" customFormat="1" outlineLevel="1">
      <c r="A12" s="130"/>
      <c r="B12" s="31" t="s">
        <v>393</v>
      </c>
      <c r="C12" s="39">
        <v>715700</v>
      </c>
      <c r="D12" s="39">
        <v>715700</v>
      </c>
      <c r="E12" s="39">
        <v>715700</v>
      </c>
      <c r="F12" s="55">
        <f t="shared" si="0"/>
        <v>1</v>
      </c>
      <c r="G12" s="133"/>
    </row>
    <row r="13" spans="1:7" s="27" customFormat="1" outlineLevel="1">
      <c r="A13" s="130"/>
      <c r="B13" s="28" t="s">
        <v>391</v>
      </c>
      <c r="C13" s="41">
        <v>14967400</v>
      </c>
      <c r="D13" s="41">
        <v>14967400</v>
      </c>
      <c r="E13" s="41">
        <v>14967400</v>
      </c>
      <c r="F13" s="53">
        <f t="shared" si="0"/>
        <v>1</v>
      </c>
      <c r="G13" s="133"/>
    </row>
    <row r="14" spans="1:7" s="27" customFormat="1" outlineLevel="1">
      <c r="A14" s="131"/>
      <c r="B14" s="29" t="s">
        <v>392</v>
      </c>
      <c r="C14" s="43">
        <v>190000</v>
      </c>
      <c r="D14" s="43">
        <v>190000</v>
      </c>
      <c r="E14" s="43">
        <v>190000</v>
      </c>
      <c r="F14" s="54">
        <f t="shared" si="0"/>
        <v>1</v>
      </c>
      <c r="G14" s="133"/>
    </row>
    <row r="15" spans="1:7" s="27" customFormat="1" ht="12.75" customHeight="1" outlineLevel="1">
      <c r="A15" s="129" t="s">
        <v>33</v>
      </c>
      <c r="B15" s="25" t="s">
        <v>34</v>
      </c>
      <c r="C15" s="26">
        <v>89000</v>
      </c>
      <c r="D15" s="26">
        <v>84097</v>
      </c>
      <c r="E15" s="26">
        <v>84004</v>
      </c>
      <c r="F15" s="52">
        <f t="shared" si="0"/>
        <v>0.94386516853932589</v>
      </c>
      <c r="G15" s="133"/>
    </row>
    <row r="16" spans="1:7" s="27" customFormat="1" outlineLevel="1">
      <c r="A16" s="130"/>
      <c r="B16" s="28" t="s">
        <v>391</v>
      </c>
      <c r="C16" s="41">
        <v>36000</v>
      </c>
      <c r="D16" s="41">
        <v>36000</v>
      </c>
      <c r="E16" s="41">
        <v>36000</v>
      </c>
      <c r="F16" s="53">
        <f t="shared" si="0"/>
        <v>1</v>
      </c>
      <c r="G16" s="133"/>
    </row>
    <row r="17" spans="1:7" s="27" customFormat="1" outlineLevel="1">
      <c r="A17" s="131"/>
      <c r="B17" s="29" t="s">
        <v>392</v>
      </c>
      <c r="C17" s="43">
        <v>53000</v>
      </c>
      <c r="D17" s="43">
        <v>48097</v>
      </c>
      <c r="E17" s="43">
        <v>48004</v>
      </c>
      <c r="F17" s="54">
        <f t="shared" si="0"/>
        <v>0.90573584905660376</v>
      </c>
      <c r="G17" s="134"/>
    </row>
    <row r="18" spans="1:7" ht="36.75" customHeight="1">
      <c r="A18" s="126" t="s">
        <v>41</v>
      </c>
      <c r="B18" s="24" t="s">
        <v>42</v>
      </c>
      <c r="C18" s="23">
        <v>40493.199999999997</v>
      </c>
      <c r="D18" s="23">
        <v>40493.199999999997</v>
      </c>
      <c r="E18" s="23">
        <v>40493.199999999997</v>
      </c>
      <c r="F18" s="51">
        <f t="shared" si="0"/>
        <v>1</v>
      </c>
      <c r="G18" s="132" t="s">
        <v>396</v>
      </c>
    </row>
    <row r="19" spans="1:7">
      <c r="A19" s="127"/>
      <c r="B19" s="28" t="s">
        <v>391</v>
      </c>
      <c r="C19" s="41">
        <v>17993.2</v>
      </c>
      <c r="D19" s="41">
        <v>17993.2</v>
      </c>
      <c r="E19" s="41">
        <v>17993.2</v>
      </c>
      <c r="F19" s="53">
        <f t="shared" si="0"/>
        <v>1</v>
      </c>
      <c r="G19" s="133"/>
    </row>
    <row r="20" spans="1:7">
      <c r="A20" s="128"/>
      <c r="B20" s="29" t="s">
        <v>392</v>
      </c>
      <c r="C20" s="43">
        <v>22499.999999999996</v>
      </c>
      <c r="D20" s="43">
        <v>22499.999999999996</v>
      </c>
      <c r="E20" s="43">
        <v>22499.999999999996</v>
      </c>
      <c r="F20" s="54">
        <f t="shared" si="0"/>
        <v>1</v>
      </c>
      <c r="G20" s="134"/>
    </row>
    <row r="21" spans="1:7" ht="51" customHeight="1">
      <c r="A21" s="126" t="s">
        <v>48</v>
      </c>
      <c r="B21" s="24" t="s">
        <v>49</v>
      </c>
      <c r="C21" s="23">
        <v>20000</v>
      </c>
      <c r="D21" s="23">
        <v>20000</v>
      </c>
      <c r="E21" s="23">
        <v>20000</v>
      </c>
      <c r="F21" s="51">
        <f t="shared" si="0"/>
        <v>1</v>
      </c>
      <c r="G21" s="132" t="s">
        <v>397</v>
      </c>
    </row>
    <row r="22" spans="1:7" outlineLevel="2">
      <c r="A22" s="128"/>
      <c r="B22" s="29" t="s">
        <v>392</v>
      </c>
      <c r="C22" s="43">
        <v>20000</v>
      </c>
      <c r="D22" s="43">
        <v>20000</v>
      </c>
      <c r="E22" s="43">
        <v>20000</v>
      </c>
      <c r="F22" s="54">
        <f t="shared" si="0"/>
        <v>1</v>
      </c>
      <c r="G22" s="134"/>
    </row>
    <row r="23" spans="1:7" ht="63.75" customHeight="1">
      <c r="A23" s="126" t="s">
        <v>52</v>
      </c>
      <c r="B23" s="24" t="s">
        <v>53</v>
      </c>
      <c r="C23" s="23">
        <v>100000</v>
      </c>
      <c r="D23" s="23">
        <v>100000</v>
      </c>
      <c r="E23" s="23">
        <v>100000</v>
      </c>
      <c r="F23" s="51">
        <f t="shared" si="0"/>
        <v>1</v>
      </c>
      <c r="G23" s="132" t="s">
        <v>446</v>
      </c>
    </row>
    <row r="24" spans="1:7" outlineLevel="2">
      <c r="A24" s="128"/>
      <c r="B24" s="29" t="s">
        <v>392</v>
      </c>
      <c r="C24" s="43">
        <v>100000</v>
      </c>
      <c r="D24" s="43">
        <v>100000</v>
      </c>
      <c r="E24" s="43">
        <v>100000</v>
      </c>
      <c r="F24" s="54">
        <f t="shared" si="0"/>
        <v>1</v>
      </c>
      <c r="G24" s="134"/>
    </row>
    <row r="25" spans="1:7" ht="63.75" customHeight="1">
      <c r="A25" s="126" t="s">
        <v>59</v>
      </c>
      <c r="B25" s="24" t="s">
        <v>60</v>
      </c>
      <c r="C25" s="23">
        <v>35000</v>
      </c>
      <c r="D25" s="23">
        <v>26160</v>
      </c>
      <c r="E25" s="23">
        <v>26160</v>
      </c>
      <c r="F25" s="51">
        <f t="shared" si="0"/>
        <v>0.74742857142857144</v>
      </c>
      <c r="G25" s="132" t="s">
        <v>398</v>
      </c>
    </row>
    <row r="26" spans="1:7" outlineLevel="2">
      <c r="A26" s="128"/>
      <c r="B26" s="29" t="s">
        <v>392</v>
      </c>
      <c r="C26" s="43">
        <v>35000</v>
      </c>
      <c r="D26" s="43">
        <v>26160</v>
      </c>
      <c r="E26" s="43">
        <v>26160</v>
      </c>
      <c r="F26" s="54">
        <f t="shared" si="0"/>
        <v>0.74742857142857144</v>
      </c>
      <c r="G26" s="134"/>
    </row>
    <row r="27" spans="1:7" ht="76.5" customHeight="1">
      <c r="A27" s="126" t="s">
        <v>63</v>
      </c>
      <c r="B27" s="24" t="s">
        <v>64</v>
      </c>
      <c r="C27" s="23">
        <v>10000</v>
      </c>
      <c r="D27" s="23">
        <v>9358</v>
      </c>
      <c r="E27" s="23">
        <v>9358</v>
      </c>
      <c r="F27" s="51">
        <f t="shared" si="0"/>
        <v>0.93579999999999997</v>
      </c>
      <c r="G27" s="135" t="s">
        <v>399</v>
      </c>
    </row>
    <row r="28" spans="1:7" outlineLevel="2">
      <c r="A28" s="128"/>
      <c r="B28" s="29" t="s">
        <v>392</v>
      </c>
      <c r="C28" s="43">
        <v>10000</v>
      </c>
      <c r="D28" s="43">
        <v>9358</v>
      </c>
      <c r="E28" s="43">
        <v>9358</v>
      </c>
      <c r="F28" s="54">
        <f t="shared" si="0"/>
        <v>0.93579999999999997</v>
      </c>
      <c r="G28" s="136"/>
    </row>
    <row r="29" spans="1:7" ht="279" customHeight="1">
      <c r="A29" s="126" t="s">
        <v>67</v>
      </c>
      <c r="B29" s="24" t="s">
        <v>68</v>
      </c>
      <c r="C29" s="23">
        <v>262554</v>
      </c>
      <c r="D29" s="23">
        <v>262554</v>
      </c>
      <c r="E29" s="23">
        <v>262554</v>
      </c>
      <c r="F29" s="51">
        <f t="shared" si="0"/>
        <v>1</v>
      </c>
      <c r="G29" s="135" t="s">
        <v>400</v>
      </c>
    </row>
    <row r="30" spans="1:7" outlineLevel="2">
      <c r="A30" s="128"/>
      <c r="B30" s="28" t="s">
        <v>391</v>
      </c>
      <c r="C30" s="41">
        <v>262554</v>
      </c>
      <c r="D30" s="41">
        <v>262554</v>
      </c>
      <c r="E30" s="41">
        <v>262554</v>
      </c>
      <c r="F30" s="53">
        <f t="shared" si="0"/>
        <v>1</v>
      </c>
      <c r="G30" s="136"/>
    </row>
    <row r="31" spans="1:7" ht="63.75" customHeight="1">
      <c r="A31" s="126" t="s">
        <v>75</v>
      </c>
      <c r="B31" s="24" t="s">
        <v>76</v>
      </c>
      <c r="C31" s="23">
        <v>2125261.67</v>
      </c>
      <c r="D31" s="23">
        <v>1650034.84</v>
      </c>
      <c r="E31" s="23">
        <v>1361549.12</v>
      </c>
      <c r="F31" s="51">
        <f t="shared" si="0"/>
        <v>0.64065010874637385</v>
      </c>
      <c r="G31" s="135" t="s">
        <v>401</v>
      </c>
    </row>
    <row r="32" spans="1:7">
      <c r="A32" s="127"/>
      <c r="B32" s="28" t="s">
        <v>391</v>
      </c>
      <c r="C32" s="41">
        <v>623781.67000000004</v>
      </c>
      <c r="D32" s="41">
        <v>544807.38</v>
      </c>
      <c r="E32" s="41">
        <v>375492.56</v>
      </c>
      <c r="F32" s="53">
        <f t="shared" si="0"/>
        <v>0.60196151643891682</v>
      </c>
      <c r="G32" s="137"/>
    </row>
    <row r="33" spans="1:7">
      <c r="A33" s="128"/>
      <c r="B33" s="29" t="s">
        <v>392</v>
      </c>
      <c r="C33" s="43">
        <v>1501480</v>
      </c>
      <c r="D33" s="43">
        <v>1105227.46</v>
      </c>
      <c r="E33" s="43">
        <v>986056.56</v>
      </c>
      <c r="F33" s="54">
        <f t="shared" si="0"/>
        <v>0.65672307323440871</v>
      </c>
      <c r="G33" s="136"/>
    </row>
    <row r="34" spans="1:7" ht="51">
      <c r="A34" s="21" t="s">
        <v>88</v>
      </c>
      <c r="B34" s="24" t="s">
        <v>89</v>
      </c>
      <c r="C34" s="23">
        <v>3434000</v>
      </c>
      <c r="D34" s="23">
        <v>3429000</v>
      </c>
      <c r="E34" s="23">
        <v>3391704.45</v>
      </c>
      <c r="F34" s="51">
        <f t="shared" si="0"/>
        <v>0.98768329935934773</v>
      </c>
      <c r="G34" s="132" t="s">
        <v>402</v>
      </c>
    </row>
    <row r="35" spans="1:7" s="27" customFormat="1" ht="14.25" customHeight="1" outlineLevel="1">
      <c r="A35" s="129" t="s">
        <v>90</v>
      </c>
      <c r="B35" s="25" t="s">
        <v>91</v>
      </c>
      <c r="C35" s="26">
        <v>3429000</v>
      </c>
      <c r="D35" s="26">
        <v>3429000</v>
      </c>
      <c r="E35" s="26">
        <v>3391704.45</v>
      </c>
      <c r="F35" s="52">
        <f t="shared" si="0"/>
        <v>0.98912349081364837</v>
      </c>
      <c r="G35" s="133"/>
    </row>
    <row r="36" spans="1:7" outlineLevel="2">
      <c r="A36" s="130"/>
      <c r="B36" s="28" t="s">
        <v>391</v>
      </c>
      <c r="C36" s="41">
        <v>3330000</v>
      </c>
      <c r="D36" s="41">
        <v>3330000</v>
      </c>
      <c r="E36" s="41">
        <v>3329999.9</v>
      </c>
      <c r="F36" s="53">
        <f t="shared" si="0"/>
        <v>0.99999996996996998</v>
      </c>
      <c r="G36" s="133"/>
    </row>
    <row r="37" spans="1:7" outlineLevel="2">
      <c r="A37" s="131"/>
      <c r="B37" s="29" t="s">
        <v>392</v>
      </c>
      <c r="C37" s="43">
        <v>99000</v>
      </c>
      <c r="D37" s="43">
        <v>99000</v>
      </c>
      <c r="E37" s="43">
        <v>61704.55</v>
      </c>
      <c r="F37" s="54">
        <f t="shared" si="0"/>
        <v>0.6232782828282829</v>
      </c>
      <c r="G37" s="133"/>
    </row>
    <row r="38" spans="1:7" s="27" customFormat="1" ht="12.75" customHeight="1" outlineLevel="1">
      <c r="A38" s="129" t="s">
        <v>96</v>
      </c>
      <c r="B38" s="25" t="s">
        <v>97</v>
      </c>
      <c r="C38" s="26">
        <v>5000</v>
      </c>
      <c r="D38" s="26">
        <v>0</v>
      </c>
      <c r="E38" s="26">
        <v>0</v>
      </c>
      <c r="F38" s="52">
        <f t="shared" si="0"/>
        <v>0</v>
      </c>
      <c r="G38" s="133"/>
    </row>
    <row r="39" spans="1:7" outlineLevel="2">
      <c r="A39" s="131"/>
      <c r="B39" s="29" t="s">
        <v>392</v>
      </c>
      <c r="C39" s="43">
        <v>5000</v>
      </c>
      <c r="D39" s="43">
        <v>0</v>
      </c>
      <c r="E39" s="43">
        <v>0</v>
      </c>
      <c r="F39" s="54">
        <f t="shared" si="0"/>
        <v>0</v>
      </c>
      <c r="G39" s="134"/>
    </row>
    <row r="40" spans="1:7" ht="48" customHeight="1">
      <c r="A40" s="126" t="s">
        <v>110</v>
      </c>
      <c r="B40" s="24" t="s">
        <v>111</v>
      </c>
      <c r="C40" s="23">
        <v>14421100</v>
      </c>
      <c r="D40" s="23">
        <v>14196513.640000001</v>
      </c>
      <c r="E40" s="23">
        <v>14196366.65</v>
      </c>
      <c r="F40" s="51">
        <f t="shared" si="0"/>
        <v>0.98441635173461106</v>
      </c>
      <c r="G40" s="132" t="s">
        <v>403</v>
      </c>
    </row>
    <row r="41" spans="1:7">
      <c r="A41" s="127"/>
      <c r="B41" s="28" t="s">
        <v>391</v>
      </c>
      <c r="C41" s="41">
        <v>5370900</v>
      </c>
      <c r="D41" s="41">
        <v>5352398.74</v>
      </c>
      <c r="E41" s="41">
        <v>5352398.74</v>
      </c>
      <c r="F41" s="53">
        <f t="shared" si="0"/>
        <v>0.99655527751401074</v>
      </c>
      <c r="G41" s="133"/>
    </row>
    <row r="42" spans="1:7">
      <c r="A42" s="128"/>
      <c r="B42" s="29" t="s">
        <v>392</v>
      </c>
      <c r="C42" s="43">
        <v>9050200</v>
      </c>
      <c r="D42" s="43">
        <v>8844114.9000000004</v>
      </c>
      <c r="E42" s="43">
        <v>8843967.9100000001</v>
      </c>
      <c r="F42" s="54">
        <f t="shared" si="0"/>
        <v>0.97721242734967184</v>
      </c>
      <c r="G42" s="134"/>
    </row>
    <row r="43" spans="1:7" ht="256.5" customHeight="1">
      <c r="A43" s="21" t="s">
        <v>123</v>
      </c>
      <c r="B43" s="24" t="s">
        <v>124</v>
      </c>
      <c r="C43" s="23">
        <v>369347581.69</v>
      </c>
      <c r="D43" s="23">
        <v>363793423.05000001</v>
      </c>
      <c r="E43" s="23">
        <v>363778213.05000001</v>
      </c>
      <c r="F43" s="51">
        <f t="shared" si="0"/>
        <v>0.98492106374565502</v>
      </c>
      <c r="G43" s="67" t="s">
        <v>404</v>
      </c>
    </row>
    <row r="44" spans="1:7" s="27" customFormat="1" ht="21" customHeight="1" outlineLevel="1">
      <c r="A44" s="129" t="s">
        <v>125</v>
      </c>
      <c r="B44" s="25" t="s">
        <v>126</v>
      </c>
      <c r="C44" s="30">
        <v>3560920</v>
      </c>
      <c r="D44" s="30">
        <v>3560920</v>
      </c>
      <c r="E44" s="30">
        <v>3560920</v>
      </c>
      <c r="F44" s="56">
        <f t="shared" si="0"/>
        <v>1</v>
      </c>
      <c r="G44" s="132" t="s">
        <v>405</v>
      </c>
    </row>
    <row r="45" spans="1:7" s="27" customFormat="1" outlineLevel="1">
      <c r="A45" s="130"/>
      <c r="B45" s="31" t="s">
        <v>393</v>
      </c>
      <c r="C45" s="39">
        <v>2034990</v>
      </c>
      <c r="D45" s="39">
        <v>2034990</v>
      </c>
      <c r="E45" s="39">
        <v>2034990</v>
      </c>
      <c r="F45" s="55">
        <f t="shared" si="0"/>
        <v>1</v>
      </c>
      <c r="G45" s="133"/>
    </row>
    <row r="46" spans="1:7" s="27" customFormat="1" outlineLevel="1">
      <c r="A46" s="130"/>
      <c r="B46" s="28" t="s">
        <v>391</v>
      </c>
      <c r="C46" s="41">
        <v>1504740</v>
      </c>
      <c r="D46" s="41">
        <v>1504740</v>
      </c>
      <c r="E46" s="41">
        <v>1504740</v>
      </c>
      <c r="F46" s="53">
        <f t="shared" si="0"/>
        <v>1</v>
      </c>
      <c r="G46" s="133"/>
    </row>
    <row r="47" spans="1:7" s="27" customFormat="1" outlineLevel="1">
      <c r="A47" s="131"/>
      <c r="B47" s="29" t="s">
        <v>392</v>
      </c>
      <c r="C47" s="43">
        <v>21190</v>
      </c>
      <c r="D47" s="43">
        <v>21190</v>
      </c>
      <c r="E47" s="43">
        <v>21190</v>
      </c>
      <c r="F47" s="54">
        <f t="shared" si="0"/>
        <v>1</v>
      </c>
      <c r="G47" s="134"/>
    </row>
    <row r="48" spans="1:7" s="27" customFormat="1" ht="50.25" customHeight="1" outlineLevel="1">
      <c r="A48" s="129" t="s">
        <v>135</v>
      </c>
      <c r="B48" s="25" t="s">
        <v>136</v>
      </c>
      <c r="C48" s="26">
        <v>410549.84</v>
      </c>
      <c r="D48" s="26">
        <v>299590.84999999998</v>
      </c>
      <c r="E48" s="26">
        <v>299590.84999999998</v>
      </c>
      <c r="F48" s="52">
        <f t="shared" si="0"/>
        <v>0.72973076788922864</v>
      </c>
      <c r="G48" s="132" t="s">
        <v>405</v>
      </c>
    </row>
    <row r="49" spans="1:7" outlineLevel="2">
      <c r="A49" s="131"/>
      <c r="B49" s="29" t="s">
        <v>392</v>
      </c>
      <c r="C49" s="44">
        <v>410549.84</v>
      </c>
      <c r="D49" s="44">
        <v>299590.84999999998</v>
      </c>
      <c r="E49" s="44">
        <v>299590.84999999998</v>
      </c>
      <c r="F49" s="57">
        <f t="shared" si="0"/>
        <v>0.72973076788922864</v>
      </c>
      <c r="G49" s="134"/>
    </row>
    <row r="50" spans="1:7" s="27" customFormat="1" ht="51.75" customHeight="1" outlineLevel="1">
      <c r="A50" s="129" t="s">
        <v>146</v>
      </c>
      <c r="B50" s="25" t="s">
        <v>147</v>
      </c>
      <c r="C50" s="26">
        <v>137700</v>
      </c>
      <c r="D50" s="26">
        <v>131380</v>
      </c>
      <c r="E50" s="26">
        <v>131380</v>
      </c>
      <c r="F50" s="52">
        <f t="shared" si="0"/>
        <v>0.95410312273057374</v>
      </c>
      <c r="G50" s="132" t="s">
        <v>405</v>
      </c>
    </row>
    <row r="51" spans="1:7" outlineLevel="2">
      <c r="A51" s="131"/>
      <c r="B51" s="29" t="s">
        <v>392</v>
      </c>
      <c r="C51" s="43">
        <v>137700</v>
      </c>
      <c r="D51" s="43">
        <v>131380</v>
      </c>
      <c r="E51" s="43">
        <v>131380</v>
      </c>
      <c r="F51" s="54">
        <f t="shared" si="0"/>
        <v>0.95410312273057374</v>
      </c>
      <c r="G51" s="134"/>
    </row>
    <row r="52" spans="1:7" s="27" customFormat="1" ht="51.75" customHeight="1" outlineLevel="1">
      <c r="A52" s="129" t="s">
        <v>150</v>
      </c>
      <c r="B52" s="25" t="s">
        <v>151</v>
      </c>
      <c r="C52" s="26">
        <v>96300</v>
      </c>
      <c r="D52" s="26">
        <v>95865</v>
      </c>
      <c r="E52" s="26">
        <v>95865</v>
      </c>
      <c r="F52" s="52">
        <f t="shared" si="0"/>
        <v>0.99548286604361369</v>
      </c>
      <c r="G52" s="132" t="s">
        <v>405</v>
      </c>
    </row>
    <row r="53" spans="1:7" s="27" customFormat="1" outlineLevel="2">
      <c r="A53" s="131"/>
      <c r="B53" s="29" t="s">
        <v>392</v>
      </c>
      <c r="C53" s="44">
        <v>96300</v>
      </c>
      <c r="D53" s="44">
        <v>95865</v>
      </c>
      <c r="E53" s="44">
        <v>95865</v>
      </c>
      <c r="F53" s="57">
        <f t="shared" si="0"/>
        <v>0.99548286604361369</v>
      </c>
      <c r="G53" s="134"/>
    </row>
    <row r="54" spans="1:7" s="27" customFormat="1" ht="124.5" customHeight="1" outlineLevel="1">
      <c r="A54" s="129" t="s">
        <v>154</v>
      </c>
      <c r="B54" s="25" t="s">
        <v>155</v>
      </c>
      <c r="C54" s="26">
        <v>21375002.379999999</v>
      </c>
      <c r="D54" s="26">
        <v>19125000</v>
      </c>
      <c r="E54" s="26">
        <v>19125000</v>
      </c>
      <c r="F54" s="52">
        <f t="shared" si="0"/>
        <v>0.89473674248077439</v>
      </c>
      <c r="G54" s="132" t="s">
        <v>406</v>
      </c>
    </row>
    <row r="55" spans="1:7" outlineLevel="1">
      <c r="A55" s="130"/>
      <c r="B55" s="31" t="s">
        <v>393</v>
      </c>
      <c r="C55" s="39">
        <v>2838362.38</v>
      </c>
      <c r="D55" s="39">
        <v>2838362.38</v>
      </c>
      <c r="E55" s="39">
        <v>2838362.38</v>
      </c>
      <c r="F55" s="55">
        <f t="shared" si="0"/>
        <v>1</v>
      </c>
      <c r="G55" s="133"/>
    </row>
    <row r="56" spans="1:7" outlineLevel="1">
      <c r="A56" s="131"/>
      <c r="B56" s="28" t="s">
        <v>391</v>
      </c>
      <c r="C56" s="41">
        <v>18536640</v>
      </c>
      <c r="D56" s="41">
        <v>16286637.620000001</v>
      </c>
      <c r="E56" s="41">
        <v>16286637.620000001</v>
      </c>
      <c r="F56" s="53">
        <f t="shared" si="0"/>
        <v>0.87861865041345144</v>
      </c>
      <c r="G56" s="134"/>
    </row>
    <row r="57" spans="1:7" s="27" customFormat="1" ht="50.25" customHeight="1" outlineLevel="1">
      <c r="A57" s="129" t="s">
        <v>162</v>
      </c>
      <c r="B57" s="25" t="s">
        <v>163</v>
      </c>
      <c r="C57" s="26">
        <v>1996982.63</v>
      </c>
      <c r="D57" s="26">
        <v>1996982.63</v>
      </c>
      <c r="E57" s="26">
        <v>1996982.63</v>
      </c>
      <c r="F57" s="52">
        <f t="shared" si="0"/>
        <v>1</v>
      </c>
      <c r="G57" s="132" t="s">
        <v>405</v>
      </c>
    </row>
    <row r="58" spans="1:7" outlineLevel="2">
      <c r="A58" s="131"/>
      <c r="B58" s="29" t="s">
        <v>392</v>
      </c>
      <c r="C58" s="44">
        <v>1996982.63</v>
      </c>
      <c r="D58" s="44">
        <v>1996982.63</v>
      </c>
      <c r="E58" s="44">
        <v>1996982.63</v>
      </c>
      <c r="F58" s="57">
        <f t="shared" si="0"/>
        <v>1</v>
      </c>
      <c r="G58" s="134"/>
    </row>
    <row r="59" spans="1:7" s="27" customFormat="1" ht="51" customHeight="1" outlineLevel="1">
      <c r="A59" s="129" t="s">
        <v>167</v>
      </c>
      <c r="B59" s="25" t="s">
        <v>168</v>
      </c>
      <c r="C59" s="26">
        <v>341770126.83999997</v>
      </c>
      <c r="D59" s="26">
        <v>338583684.56999999</v>
      </c>
      <c r="E59" s="26">
        <v>338568474.56999999</v>
      </c>
      <c r="F59" s="52">
        <f t="shared" si="0"/>
        <v>0.99063214711126923</v>
      </c>
      <c r="G59" s="132" t="s">
        <v>405</v>
      </c>
    </row>
    <row r="60" spans="1:7" s="27" customFormat="1" outlineLevel="1">
      <c r="A60" s="130"/>
      <c r="B60" s="28" t="s">
        <v>391</v>
      </c>
      <c r="C60" s="42">
        <v>263764763.56999996</v>
      </c>
      <c r="D60" s="42">
        <v>261841344.56999996</v>
      </c>
      <c r="E60" s="42">
        <v>261826134.56999996</v>
      </c>
      <c r="F60" s="58">
        <f t="shared" si="0"/>
        <v>0.99265015927919609</v>
      </c>
      <c r="G60" s="133"/>
    </row>
    <row r="61" spans="1:7" s="27" customFormat="1" outlineLevel="1">
      <c r="A61" s="131"/>
      <c r="B61" s="29" t="s">
        <v>392</v>
      </c>
      <c r="C61" s="44">
        <v>78005363.270000011</v>
      </c>
      <c r="D61" s="44">
        <v>76742340.00000003</v>
      </c>
      <c r="E61" s="44">
        <v>76742340.00000003</v>
      </c>
      <c r="F61" s="57">
        <f t="shared" si="0"/>
        <v>0.98380850729932146</v>
      </c>
      <c r="G61" s="134"/>
    </row>
    <row r="62" spans="1:7" ht="89.25" customHeight="1">
      <c r="A62" s="21" t="s">
        <v>214</v>
      </c>
      <c r="B62" s="24" t="s">
        <v>215</v>
      </c>
      <c r="C62" s="23">
        <v>1702771.2</v>
      </c>
      <c r="D62" s="23">
        <v>1050525.44</v>
      </c>
      <c r="E62" s="23">
        <v>788343.37</v>
      </c>
      <c r="F62" s="51">
        <f t="shared" si="0"/>
        <v>0.46297668764893368</v>
      </c>
      <c r="G62" s="67" t="s">
        <v>407</v>
      </c>
    </row>
    <row r="63" spans="1:7" s="27" customFormat="1" ht="121.5" customHeight="1" outlineLevel="1">
      <c r="A63" s="129" t="s">
        <v>216</v>
      </c>
      <c r="B63" s="25" t="s">
        <v>217</v>
      </c>
      <c r="C63" s="26">
        <v>1502771.2</v>
      </c>
      <c r="D63" s="26">
        <v>872021</v>
      </c>
      <c r="E63" s="26">
        <v>609938</v>
      </c>
      <c r="F63" s="52">
        <f t="shared" si="0"/>
        <v>0.40587549189124733</v>
      </c>
      <c r="G63" s="132" t="s">
        <v>408</v>
      </c>
    </row>
    <row r="64" spans="1:7" s="27" customFormat="1" outlineLevel="1">
      <c r="A64" s="130"/>
      <c r="B64" s="28" t="s">
        <v>391</v>
      </c>
      <c r="C64" s="42">
        <v>549807.19999999995</v>
      </c>
      <c r="D64" s="42">
        <v>549807.19999999995</v>
      </c>
      <c r="E64" s="42">
        <v>382902</v>
      </c>
      <c r="F64" s="58">
        <f t="shared" si="0"/>
        <v>0.69642958477080696</v>
      </c>
      <c r="G64" s="133"/>
    </row>
    <row r="65" spans="1:7" s="27" customFormat="1" outlineLevel="1">
      <c r="A65" s="131"/>
      <c r="B65" s="29" t="s">
        <v>392</v>
      </c>
      <c r="C65" s="44">
        <v>952964</v>
      </c>
      <c r="D65" s="44">
        <v>322213.80000000005</v>
      </c>
      <c r="E65" s="44">
        <v>227036</v>
      </c>
      <c r="F65" s="57">
        <f t="shared" si="0"/>
        <v>0.23824194827926343</v>
      </c>
      <c r="G65" s="134"/>
    </row>
    <row r="66" spans="1:7" s="27" customFormat="1" ht="75" customHeight="1" outlineLevel="1">
      <c r="A66" s="129" t="s">
        <v>237</v>
      </c>
      <c r="B66" s="25" t="s">
        <v>238</v>
      </c>
      <c r="C66" s="26">
        <v>200000</v>
      </c>
      <c r="D66" s="26">
        <v>178504.44</v>
      </c>
      <c r="E66" s="26">
        <v>178405.37</v>
      </c>
      <c r="F66" s="52">
        <f t="shared" si="0"/>
        <v>0.89202684999999993</v>
      </c>
      <c r="G66" s="132" t="s">
        <v>409</v>
      </c>
    </row>
    <row r="67" spans="1:7" outlineLevel="2">
      <c r="A67" s="131"/>
      <c r="B67" s="29" t="s">
        <v>392</v>
      </c>
      <c r="C67" s="43">
        <v>200000</v>
      </c>
      <c r="D67" s="43">
        <v>178504.44</v>
      </c>
      <c r="E67" s="43">
        <v>178405.37</v>
      </c>
      <c r="F67" s="54">
        <f t="shared" si="0"/>
        <v>0.89202684999999993</v>
      </c>
      <c r="G67" s="134"/>
    </row>
    <row r="68" spans="1:7" ht="38.25" customHeight="1">
      <c r="A68" s="21" t="s">
        <v>241</v>
      </c>
      <c r="B68" s="24" t="s">
        <v>242</v>
      </c>
      <c r="C68" s="23">
        <v>72340798.590000004</v>
      </c>
      <c r="D68" s="23">
        <v>70564467.420000002</v>
      </c>
      <c r="E68" s="23">
        <v>70564467.420000002</v>
      </c>
      <c r="F68" s="51">
        <f t="shared" si="0"/>
        <v>0.97544496045630391</v>
      </c>
      <c r="G68" s="132" t="s">
        <v>410</v>
      </c>
    </row>
    <row r="69" spans="1:7" s="27" customFormat="1" ht="13.5" customHeight="1" outlineLevel="1">
      <c r="A69" s="129" t="s">
        <v>243</v>
      </c>
      <c r="B69" s="25" t="s">
        <v>244</v>
      </c>
      <c r="C69" s="26">
        <v>49147772.210000001</v>
      </c>
      <c r="D69" s="26">
        <v>47504742.619999997</v>
      </c>
      <c r="E69" s="26">
        <v>47504742.619999997</v>
      </c>
      <c r="F69" s="56">
        <f t="shared" si="0"/>
        <v>0.96656960191441399</v>
      </c>
      <c r="G69" s="133"/>
    </row>
    <row r="70" spans="1:7" s="27" customFormat="1" outlineLevel="1">
      <c r="A70" s="130"/>
      <c r="B70" s="31" t="s">
        <v>393</v>
      </c>
      <c r="C70" s="40">
        <v>484300</v>
      </c>
      <c r="D70" s="40">
        <v>484300</v>
      </c>
      <c r="E70" s="40">
        <v>484300</v>
      </c>
      <c r="F70" s="55">
        <f t="shared" si="0"/>
        <v>1</v>
      </c>
      <c r="G70" s="133"/>
    </row>
    <row r="71" spans="1:7" s="27" customFormat="1" outlineLevel="1">
      <c r="A71" s="130"/>
      <c r="B71" s="28" t="s">
        <v>391</v>
      </c>
      <c r="C71" s="42">
        <v>8548042.2100000009</v>
      </c>
      <c r="D71" s="42">
        <v>8194852.4400000004</v>
      </c>
      <c r="E71" s="42">
        <v>8194852.4400000004</v>
      </c>
      <c r="F71" s="53">
        <f t="shared" si="0"/>
        <v>0.95868179387476371</v>
      </c>
      <c r="G71" s="133"/>
    </row>
    <row r="72" spans="1:7" s="27" customFormat="1" outlineLevel="1">
      <c r="A72" s="131"/>
      <c r="B72" s="29" t="s">
        <v>392</v>
      </c>
      <c r="C72" s="44">
        <v>40115430</v>
      </c>
      <c r="D72" s="44">
        <v>38825590.18</v>
      </c>
      <c r="E72" s="44">
        <v>38825590.18</v>
      </c>
      <c r="F72" s="54">
        <f t="shared" ref="F72:F92" si="1">E72/C72*100%</f>
        <v>0.96784679062395695</v>
      </c>
      <c r="G72" s="133"/>
    </row>
    <row r="73" spans="1:7" s="27" customFormat="1" ht="15" customHeight="1" outlineLevel="1">
      <c r="A73" s="129" t="s">
        <v>264</v>
      </c>
      <c r="B73" s="25" t="s">
        <v>265</v>
      </c>
      <c r="C73" s="26">
        <v>11547776.380000001</v>
      </c>
      <c r="D73" s="26">
        <v>11428849.93</v>
      </c>
      <c r="E73" s="26">
        <v>11428849.93</v>
      </c>
      <c r="F73" s="52">
        <f t="shared" si="1"/>
        <v>0.98970135495471023</v>
      </c>
      <c r="G73" s="133"/>
    </row>
    <row r="74" spans="1:7" s="27" customFormat="1" outlineLevel="1">
      <c r="A74" s="130"/>
      <c r="B74" s="28" t="s">
        <v>391</v>
      </c>
      <c r="C74" s="42">
        <v>786570.17999999993</v>
      </c>
      <c r="D74" s="42">
        <v>713962.56</v>
      </c>
      <c r="E74" s="42">
        <v>713962.56</v>
      </c>
      <c r="F74" s="58">
        <f t="shared" si="1"/>
        <v>0.90769085601490784</v>
      </c>
      <c r="G74" s="133"/>
    </row>
    <row r="75" spans="1:7" s="27" customFormat="1" outlineLevel="1">
      <c r="A75" s="131"/>
      <c r="B75" s="29" t="s">
        <v>392</v>
      </c>
      <c r="C75" s="44">
        <v>10761206.200000001</v>
      </c>
      <c r="D75" s="44">
        <v>10714887.369999999</v>
      </c>
      <c r="E75" s="44">
        <v>10714887.369999999</v>
      </c>
      <c r="F75" s="57">
        <f t="shared" si="1"/>
        <v>0.99569575852937364</v>
      </c>
      <c r="G75" s="133"/>
    </row>
    <row r="76" spans="1:7" s="27" customFormat="1" ht="25.5" customHeight="1" outlineLevel="1">
      <c r="A76" s="129" t="s">
        <v>272</v>
      </c>
      <c r="B76" s="25" t="s">
        <v>273</v>
      </c>
      <c r="C76" s="26">
        <v>85000</v>
      </c>
      <c r="D76" s="26">
        <v>85000</v>
      </c>
      <c r="E76" s="26">
        <v>85000</v>
      </c>
      <c r="F76" s="52">
        <f t="shared" si="1"/>
        <v>1</v>
      </c>
      <c r="G76" s="133"/>
    </row>
    <row r="77" spans="1:7" outlineLevel="2">
      <c r="A77" s="131"/>
      <c r="B77" s="29" t="s">
        <v>392</v>
      </c>
      <c r="C77" s="43">
        <v>85000</v>
      </c>
      <c r="D77" s="43">
        <v>85000</v>
      </c>
      <c r="E77" s="43">
        <v>85000</v>
      </c>
      <c r="F77" s="54">
        <f t="shared" si="1"/>
        <v>1</v>
      </c>
      <c r="G77" s="133"/>
    </row>
    <row r="78" spans="1:7" s="27" customFormat="1" ht="20.25" customHeight="1" outlineLevel="1">
      <c r="A78" s="129" t="s">
        <v>278</v>
      </c>
      <c r="B78" s="25" t="s">
        <v>279</v>
      </c>
      <c r="C78" s="26">
        <v>11560250</v>
      </c>
      <c r="D78" s="26">
        <v>11545874.869999999</v>
      </c>
      <c r="E78" s="26">
        <v>11545874.869999999</v>
      </c>
      <c r="F78" s="52">
        <f t="shared" si="1"/>
        <v>0.99875650353582313</v>
      </c>
      <c r="G78" s="133"/>
    </row>
    <row r="79" spans="1:7" s="27" customFormat="1" outlineLevel="1">
      <c r="A79" s="130"/>
      <c r="B79" s="28" t="s">
        <v>391</v>
      </c>
      <c r="C79" s="42">
        <v>135680</v>
      </c>
      <c r="D79" s="42">
        <v>124445</v>
      </c>
      <c r="E79" s="42">
        <v>124445</v>
      </c>
      <c r="F79" s="58">
        <f t="shared" si="1"/>
        <v>0.91719487028301883</v>
      </c>
      <c r="G79" s="133"/>
    </row>
    <row r="80" spans="1:7" s="27" customFormat="1" outlineLevel="1">
      <c r="A80" s="131"/>
      <c r="B80" s="29" t="s">
        <v>392</v>
      </c>
      <c r="C80" s="44">
        <v>11424570</v>
      </c>
      <c r="D80" s="44">
        <v>11421429.869999999</v>
      </c>
      <c r="E80" s="44">
        <v>11421429.869999999</v>
      </c>
      <c r="F80" s="57">
        <f t="shared" si="1"/>
        <v>0.99972514239047938</v>
      </c>
      <c r="G80" s="134"/>
    </row>
    <row r="81" spans="1:7" ht="56.25" customHeight="1">
      <c r="A81" s="126" t="s">
        <v>287</v>
      </c>
      <c r="B81" s="24" t="s">
        <v>288</v>
      </c>
      <c r="C81" s="23">
        <v>768600</v>
      </c>
      <c r="D81" s="23">
        <v>768575.93</v>
      </c>
      <c r="E81" s="23">
        <v>768575.93</v>
      </c>
      <c r="F81" s="51">
        <f t="shared" si="1"/>
        <v>0.99996868332032274</v>
      </c>
      <c r="G81" s="132" t="s">
        <v>411</v>
      </c>
    </row>
    <row r="82" spans="1:7">
      <c r="A82" s="127"/>
      <c r="B82" s="31" t="s">
        <v>393</v>
      </c>
      <c r="C82" s="40">
        <v>212445.37</v>
      </c>
      <c r="D82" s="40">
        <v>212445.37</v>
      </c>
      <c r="E82" s="40">
        <v>212445.37</v>
      </c>
      <c r="F82" s="55">
        <f t="shared" si="1"/>
        <v>1</v>
      </c>
      <c r="G82" s="133"/>
    </row>
    <row r="83" spans="1:7">
      <c r="A83" s="127"/>
      <c r="B83" s="28" t="s">
        <v>391</v>
      </c>
      <c r="C83" s="42">
        <v>386909.77</v>
      </c>
      <c r="D83" s="42">
        <v>386909.77</v>
      </c>
      <c r="E83" s="42">
        <v>386909.77</v>
      </c>
      <c r="F83" s="53">
        <f t="shared" si="1"/>
        <v>1</v>
      </c>
      <c r="G83" s="133"/>
    </row>
    <row r="84" spans="1:7">
      <c r="A84" s="128"/>
      <c r="B84" s="29" t="s">
        <v>392</v>
      </c>
      <c r="C84" s="44">
        <v>169244.86</v>
      </c>
      <c r="D84" s="44">
        <v>169244.86</v>
      </c>
      <c r="E84" s="44">
        <v>169244.86</v>
      </c>
      <c r="F84" s="54">
        <f t="shared" si="1"/>
        <v>1</v>
      </c>
      <c r="G84" s="134"/>
    </row>
    <row r="85" spans="1:7" ht="51" customHeight="1">
      <c r="A85" s="126" t="s">
        <v>291</v>
      </c>
      <c r="B85" s="24" t="s">
        <v>292</v>
      </c>
      <c r="C85" s="23">
        <v>22382289.690000001</v>
      </c>
      <c r="D85" s="23">
        <v>20897616.190000001</v>
      </c>
      <c r="E85" s="23">
        <v>20857614.699999999</v>
      </c>
      <c r="F85" s="51">
        <f t="shared" si="1"/>
        <v>0.9318802941469746</v>
      </c>
      <c r="G85" s="132" t="s">
        <v>412</v>
      </c>
    </row>
    <row r="86" spans="1:7">
      <c r="A86" s="127"/>
      <c r="B86" s="28" t="s">
        <v>391</v>
      </c>
      <c r="C86" s="41">
        <v>5344119.7299999995</v>
      </c>
      <c r="D86" s="41">
        <v>4501301.6900000004</v>
      </c>
      <c r="E86" s="41">
        <v>4501301.6900000004</v>
      </c>
      <c r="F86" s="53">
        <f t="shared" si="1"/>
        <v>0.84229057682433339</v>
      </c>
      <c r="G86" s="133"/>
    </row>
    <row r="87" spans="1:7">
      <c r="A87" s="128"/>
      <c r="B87" s="29" t="s">
        <v>392</v>
      </c>
      <c r="C87" s="43">
        <v>17038169.960000001</v>
      </c>
      <c r="D87" s="43">
        <v>16396314.5</v>
      </c>
      <c r="E87" s="43">
        <v>16356313.009999998</v>
      </c>
      <c r="F87" s="54">
        <f t="shared" si="1"/>
        <v>0.95998062282505825</v>
      </c>
      <c r="G87" s="134"/>
    </row>
    <row r="88" spans="1:7" ht="78" customHeight="1">
      <c r="A88" s="126" t="s">
        <v>315</v>
      </c>
      <c r="B88" s="24" t="s">
        <v>316</v>
      </c>
      <c r="C88" s="23">
        <v>1000000</v>
      </c>
      <c r="D88" s="23">
        <v>1000000</v>
      </c>
      <c r="E88" s="23">
        <v>1000000</v>
      </c>
      <c r="F88" s="51">
        <f t="shared" si="1"/>
        <v>1</v>
      </c>
      <c r="G88" s="132" t="s">
        <v>398</v>
      </c>
    </row>
    <row r="89" spans="1:7" outlineLevel="2">
      <c r="A89" s="128"/>
      <c r="B89" s="29" t="s">
        <v>392</v>
      </c>
      <c r="C89" s="43">
        <v>1000000</v>
      </c>
      <c r="D89" s="43">
        <v>1000000</v>
      </c>
      <c r="E89" s="43">
        <v>1000000</v>
      </c>
      <c r="F89" s="54">
        <f t="shared" si="1"/>
        <v>1</v>
      </c>
      <c r="G89" s="134"/>
    </row>
    <row r="90" spans="1:7" ht="59.25" customHeight="1">
      <c r="A90" s="126" t="s">
        <v>319</v>
      </c>
      <c r="B90" s="24" t="s">
        <v>320</v>
      </c>
      <c r="C90" s="23">
        <v>638947.69999999995</v>
      </c>
      <c r="D90" s="23">
        <v>608636.80000000005</v>
      </c>
      <c r="E90" s="23">
        <v>608635.34</v>
      </c>
      <c r="F90" s="51">
        <f t="shared" si="1"/>
        <v>0.95255893400977887</v>
      </c>
      <c r="G90" s="132" t="s">
        <v>413</v>
      </c>
    </row>
    <row r="91" spans="1:7">
      <c r="A91" s="127"/>
      <c r="B91" s="28" t="s">
        <v>391</v>
      </c>
      <c r="C91" s="41">
        <v>162547.70000000001</v>
      </c>
      <c r="D91" s="41">
        <v>162547.70000000001</v>
      </c>
      <c r="E91" s="41">
        <v>162547.70000000001</v>
      </c>
      <c r="F91" s="53">
        <f t="shared" ref="F91" si="2">E91/C91*100%</f>
        <v>1</v>
      </c>
      <c r="G91" s="133"/>
    </row>
    <row r="92" spans="1:7" outlineLevel="2">
      <c r="A92" s="128"/>
      <c r="B92" s="29" t="s">
        <v>392</v>
      </c>
      <c r="C92" s="43">
        <v>476400</v>
      </c>
      <c r="D92" s="43">
        <v>446089.1</v>
      </c>
      <c r="E92" s="43">
        <v>446087.64</v>
      </c>
      <c r="F92" s="54">
        <f t="shared" si="1"/>
        <v>0.93637204030226706</v>
      </c>
      <c r="G92" s="134"/>
    </row>
    <row r="93" spans="1:7" ht="33.75" customHeight="1">
      <c r="A93" s="126" t="s">
        <v>328</v>
      </c>
      <c r="B93" s="22" t="s">
        <v>329</v>
      </c>
      <c r="C93" s="23">
        <v>134732632.05000001</v>
      </c>
      <c r="D93" s="23">
        <v>32789821.030000001</v>
      </c>
      <c r="E93" s="23">
        <v>32789821.030000001</v>
      </c>
      <c r="F93" s="51">
        <f t="shared" ref="F93:F100" si="3">E93/C93*100%</f>
        <v>0.24336955740485736</v>
      </c>
      <c r="G93" s="132" t="s">
        <v>414</v>
      </c>
    </row>
    <row r="94" spans="1:7">
      <c r="A94" s="127"/>
      <c r="B94" s="31" t="s">
        <v>393</v>
      </c>
      <c r="C94" s="39">
        <v>70925320</v>
      </c>
      <c r="D94" s="39">
        <v>23006281.949999999</v>
      </c>
      <c r="E94" s="39">
        <v>23006281.949999999</v>
      </c>
      <c r="F94" s="55">
        <f t="shared" si="3"/>
        <v>0.32437332605619545</v>
      </c>
      <c r="G94" s="133"/>
    </row>
    <row r="95" spans="1:7">
      <c r="A95" s="127"/>
      <c r="B95" s="28" t="s">
        <v>391</v>
      </c>
      <c r="C95" s="41">
        <v>39710300</v>
      </c>
      <c r="D95" s="41">
        <v>0</v>
      </c>
      <c r="E95" s="41">
        <v>0</v>
      </c>
      <c r="F95" s="53">
        <f t="shared" si="3"/>
        <v>0</v>
      </c>
      <c r="G95" s="133"/>
    </row>
    <row r="96" spans="1:7">
      <c r="A96" s="128"/>
      <c r="B96" s="29" t="s">
        <v>392</v>
      </c>
      <c r="C96" s="43">
        <v>24097012.050000012</v>
      </c>
      <c r="D96" s="43">
        <v>9783539.0800000019</v>
      </c>
      <c r="E96" s="43">
        <v>9783539.0800000019</v>
      </c>
      <c r="F96" s="54">
        <f t="shared" si="3"/>
        <v>0.40600631562534317</v>
      </c>
      <c r="G96" s="134"/>
    </row>
    <row r="97" spans="1:7" ht="12.75" customHeight="1">
      <c r="A97" s="140" t="s">
        <v>349</v>
      </c>
      <c r="B97" s="141"/>
      <c r="C97" s="36">
        <v>648574945.33000004</v>
      </c>
      <c r="D97" s="36">
        <v>536411292.07999998</v>
      </c>
      <c r="E97" s="36">
        <v>535766124.82999998</v>
      </c>
      <c r="F97" s="59">
        <f t="shared" si="3"/>
        <v>0.82606663838578898</v>
      </c>
      <c r="G97" s="64"/>
    </row>
    <row r="98" spans="1:7" ht="12.75" customHeight="1">
      <c r="A98" s="37"/>
      <c r="B98" s="45" t="s">
        <v>393</v>
      </c>
      <c r="C98" s="46">
        <f>C94+C82+C70+C55+C45+C12</f>
        <v>77211117.75</v>
      </c>
      <c r="D98" s="46">
        <f t="shared" ref="D98:E98" si="4">D94+D82+D70+D55+D45+D12</f>
        <v>29292079.699999999</v>
      </c>
      <c r="E98" s="46">
        <f t="shared" si="4"/>
        <v>29292079.699999999</v>
      </c>
      <c r="F98" s="60">
        <f t="shared" si="3"/>
        <v>0.37937644931969655</v>
      </c>
      <c r="G98" s="64"/>
    </row>
    <row r="99" spans="1:7">
      <c r="A99" s="38"/>
      <c r="B99" s="47" t="s">
        <v>391</v>
      </c>
      <c r="C99" s="48">
        <f>C95+C91+C86+C83+C79+C74+C71+C64+C60+C56+C46+C41+C36+C32+C30+C19+C16+C13+C9</f>
        <v>364115852.76999998</v>
      </c>
      <c r="D99" s="48">
        <f t="shared" ref="D99:E99" si="5">D95+D91+D86+D83+D79+D74+D71+D64+D60+D56+D46+D41+D36+D32+D30+D19+D16+D13+D9</f>
        <v>318854805.40999997</v>
      </c>
      <c r="E99" s="48">
        <f t="shared" si="5"/>
        <v>318503278.28999996</v>
      </c>
      <c r="F99" s="61">
        <f t="shared" si="3"/>
        <v>0.87473059979947654</v>
      </c>
      <c r="G99" s="65"/>
    </row>
    <row r="100" spans="1:7">
      <c r="A100" s="38"/>
      <c r="B100" s="49" t="s">
        <v>392</v>
      </c>
      <c r="C100" s="50">
        <f>C97-C98-C99</f>
        <v>207247974.81000006</v>
      </c>
      <c r="D100" s="50">
        <f t="shared" ref="D100:E100" si="6">D97-D98-D99</f>
        <v>188264406.97000003</v>
      </c>
      <c r="E100" s="50">
        <f t="shared" si="6"/>
        <v>187970766.84000003</v>
      </c>
      <c r="F100" s="62">
        <f t="shared" si="3"/>
        <v>0.90698481860837044</v>
      </c>
      <c r="G100" s="65"/>
    </row>
    <row r="102" spans="1:7">
      <c r="C102" s="76">
        <v>444311731.64999998</v>
      </c>
    </row>
    <row r="104" spans="1:7">
      <c r="C104" s="76">
        <f>C100+C102</f>
        <v>651559706.46000004</v>
      </c>
    </row>
    <row r="105" spans="1:7">
      <c r="C105" s="76">
        <f>C104-C14</f>
        <v>651369706.46000004</v>
      </c>
    </row>
  </sheetData>
  <mergeCells count="68">
    <mergeCell ref="A97:B97"/>
    <mergeCell ref="D5:D6"/>
    <mergeCell ref="E5:E6"/>
    <mergeCell ref="C5:C6"/>
    <mergeCell ref="A1:C1"/>
    <mergeCell ref="A2:E2"/>
    <mergeCell ref="A3:E3"/>
    <mergeCell ref="A4:F4"/>
    <mergeCell ref="A5:A6"/>
    <mergeCell ref="B5:B6"/>
    <mergeCell ref="F5:F6"/>
    <mergeCell ref="A8:A10"/>
    <mergeCell ref="A11:A14"/>
    <mergeCell ref="A15:A17"/>
    <mergeCell ref="A18:A20"/>
    <mergeCell ref="A21:A22"/>
    <mergeCell ref="G5:G6"/>
    <mergeCell ref="G7:G17"/>
    <mergeCell ref="G18:G20"/>
    <mergeCell ref="G21:G22"/>
    <mergeCell ref="G23:G24"/>
    <mergeCell ref="G25:G26"/>
    <mergeCell ref="G27:G28"/>
    <mergeCell ref="G29:G30"/>
    <mergeCell ref="G31:G33"/>
    <mergeCell ref="G34:G39"/>
    <mergeCell ref="G40:G42"/>
    <mergeCell ref="G44:G47"/>
    <mergeCell ref="G48:G49"/>
    <mergeCell ref="G50:G51"/>
    <mergeCell ref="G52:G53"/>
    <mergeCell ref="G54:G56"/>
    <mergeCell ref="G57:G58"/>
    <mergeCell ref="G59:G61"/>
    <mergeCell ref="G63:G65"/>
    <mergeCell ref="G66:G67"/>
    <mergeCell ref="G93:G96"/>
    <mergeCell ref="G68:G80"/>
    <mergeCell ref="G81:G84"/>
    <mergeCell ref="G85:G87"/>
    <mergeCell ref="G88:G89"/>
    <mergeCell ref="G90:G92"/>
    <mergeCell ref="A23:A24"/>
    <mergeCell ref="A25:A26"/>
    <mergeCell ref="A27:A28"/>
    <mergeCell ref="A29:A30"/>
    <mergeCell ref="A31:A33"/>
    <mergeCell ref="A35:A37"/>
    <mergeCell ref="A38:A39"/>
    <mergeCell ref="A40:A42"/>
    <mergeCell ref="A44:A47"/>
    <mergeCell ref="A48:A49"/>
    <mergeCell ref="A50:A51"/>
    <mergeCell ref="A52:A53"/>
    <mergeCell ref="A54:A56"/>
    <mergeCell ref="A57:A58"/>
    <mergeCell ref="A59:A61"/>
    <mergeCell ref="A63:A65"/>
    <mergeCell ref="A66:A67"/>
    <mergeCell ref="A69:A72"/>
    <mergeCell ref="A73:A75"/>
    <mergeCell ref="A76:A77"/>
    <mergeCell ref="A93:A96"/>
    <mergeCell ref="A78:A80"/>
    <mergeCell ref="A81:A84"/>
    <mergeCell ref="A85:A87"/>
    <mergeCell ref="A88:A89"/>
    <mergeCell ref="A90:A92"/>
  </mergeCells>
  <pageMargins left="0.78740157480314965" right="0" top="0" bottom="0" header="0" footer="0"/>
  <pageSetup paperSize="9" scale="7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0"/>
  <sheetViews>
    <sheetView topLeftCell="A70" workbookViewId="0">
      <selection activeCell="C91" sqref="C91:E91"/>
    </sheetView>
  </sheetViews>
  <sheetFormatPr defaultRowHeight="15" outlineLevelRow="2"/>
  <cols>
    <col min="1" max="1" width="41.42578125" style="18" customWidth="1"/>
    <col min="2" max="2" width="10.7109375" style="18" customWidth="1"/>
    <col min="3" max="5" width="13.85546875" style="18" bestFit="1" customWidth="1"/>
    <col min="6" max="6" width="11.7109375" style="18" customWidth="1"/>
    <col min="7" max="7" width="44.5703125" style="66" customWidth="1"/>
    <col min="8" max="16384" width="9.140625" style="18"/>
  </cols>
  <sheetData>
    <row r="1" spans="1:7" ht="15.2" customHeight="1">
      <c r="A1" s="146" t="s">
        <v>0</v>
      </c>
      <c r="B1" s="147"/>
      <c r="C1" s="147"/>
      <c r="D1" s="17"/>
      <c r="E1" s="17"/>
      <c r="F1" s="17"/>
      <c r="G1" s="63"/>
    </row>
    <row r="2" spans="1:7" ht="15.95" customHeight="1">
      <c r="A2" s="148" t="s">
        <v>390</v>
      </c>
      <c r="B2" s="149"/>
      <c r="C2" s="149"/>
      <c r="D2" s="149"/>
      <c r="E2" s="149"/>
      <c r="F2" s="19"/>
      <c r="G2" s="63"/>
    </row>
    <row r="3" spans="1:7" ht="15.75" customHeight="1">
      <c r="A3" s="150" t="s">
        <v>2</v>
      </c>
      <c r="B3" s="151"/>
      <c r="C3" s="151"/>
      <c r="D3" s="151"/>
      <c r="E3" s="151"/>
      <c r="F3" s="20"/>
      <c r="G3" s="63"/>
    </row>
    <row r="4" spans="1:7" ht="21" customHeight="1">
      <c r="A4" s="152" t="s">
        <v>3</v>
      </c>
      <c r="B4" s="153"/>
      <c r="C4" s="153"/>
      <c r="D4" s="153"/>
      <c r="E4" s="153"/>
      <c r="F4" s="153"/>
      <c r="G4" s="63"/>
    </row>
    <row r="5" spans="1:7" ht="26.25" customHeight="1">
      <c r="A5" s="154" t="s">
        <v>4</v>
      </c>
      <c r="B5" s="156" t="s">
        <v>5</v>
      </c>
      <c r="C5" s="144" t="s">
        <v>8</v>
      </c>
      <c r="D5" s="142" t="s">
        <v>9</v>
      </c>
      <c r="E5" s="142" t="s">
        <v>11</v>
      </c>
      <c r="F5" s="158" t="s">
        <v>13</v>
      </c>
      <c r="G5" s="138" t="s">
        <v>394</v>
      </c>
    </row>
    <row r="6" spans="1:7">
      <c r="A6" s="155"/>
      <c r="B6" s="157"/>
      <c r="C6" s="145"/>
      <c r="D6" s="143"/>
      <c r="E6" s="143"/>
      <c r="F6" s="159"/>
      <c r="G6" s="139"/>
    </row>
    <row r="7" spans="1:7" ht="51.75" customHeight="1">
      <c r="A7" s="21" t="s">
        <v>14</v>
      </c>
      <c r="B7" s="24" t="s">
        <v>15</v>
      </c>
      <c r="C7" s="23">
        <v>25212915.539999999</v>
      </c>
      <c r="D7" s="23">
        <v>25204112.539999999</v>
      </c>
      <c r="E7" s="23">
        <v>25202268.57</v>
      </c>
      <c r="F7" s="51">
        <f>E7/C7*100%</f>
        <v>0.9995777176192453</v>
      </c>
      <c r="G7" s="132" t="s">
        <v>395</v>
      </c>
    </row>
    <row r="8" spans="1:7" s="27" customFormat="1" ht="21.75" customHeight="1" outlineLevel="1">
      <c r="A8" s="129" t="s">
        <v>16</v>
      </c>
      <c r="B8" s="25" t="s">
        <v>17</v>
      </c>
      <c r="C8" s="26">
        <v>9250815.5399999991</v>
      </c>
      <c r="D8" s="26">
        <v>9246915.5399999991</v>
      </c>
      <c r="E8" s="26">
        <v>9245164.5700000003</v>
      </c>
      <c r="F8" s="52">
        <f t="shared" ref="F8:F71" si="0">E8/C8*100%</f>
        <v>0.9993891381818647</v>
      </c>
      <c r="G8" s="133"/>
    </row>
    <row r="9" spans="1:7" s="27" customFormat="1" outlineLevel="1">
      <c r="A9" s="130"/>
      <c r="B9" s="28" t="s">
        <v>391</v>
      </c>
      <c r="C9" s="41">
        <v>77103.539999999994</v>
      </c>
      <c r="D9" s="41">
        <v>77103.539999999994</v>
      </c>
      <c r="E9" s="41">
        <v>77006.539999999994</v>
      </c>
      <c r="F9" s="53">
        <f t="shared" si="0"/>
        <v>0.99874195140715982</v>
      </c>
      <c r="G9" s="133"/>
    </row>
    <row r="10" spans="1:7" s="27" customFormat="1" outlineLevel="1">
      <c r="A10" s="131"/>
      <c r="B10" s="29" t="s">
        <v>392</v>
      </c>
      <c r="C10" s="43">
        <v>9173712</v>
      </c>
      <c r="D10" s="43">
        <v>9169812</v>
      </c>
      <c r="E10" s="43">
        <v>9168158.0300000012</v>
      </c>
      <c r="F10" s="54">
        <f t="shared" si="0"/>
        <v>0.99939457768022377</v>
      </c>
      <c r="G10" s="133"/>
    </row>
    <row r="11" spans="1:7" s="27" customFormat="1" ht="14.25" customHeight="1" outlineLevel="1">
      <c r="A11" s="129" t="s">
        <v>24</v>
      </c>
      <c r="B11" s="25" t="s">
        <v>25</v>
      </c>
      <c r="C11" s="26">
        <v>15873100</v>
      </c>
      <c r="D11" s="26">
        <v>15873100</v>
      </c>
      <c r="E11" s="26">
        <v>15873100</v>
      </c>
      <c r="F11" s="52">
        <f t="shared" si="0"/>
        <v>1</v>
      </c>
      <c r="G11" s="133"/>
    </row>
    <row r="12" spans="1:7" s="27" customFormat="1" outlineLevel="1">
      <c r="A12" s="130"/>
      <c r="B12" s="31" t="s">
        <v>393</v>
      </c>
      <c r="C12" s="39">
        <v>715700</v>
      </c>
      <c r="D12" s="39">
        <v>715700</v>
      </c>
      <c r="E12" s="39">
        <v>715700</v>
      </c>
      <c r="F12" s="55">
        <f t="shared" si="0"/>
        <v>1</v>
      </c>
      <c r="G12" s="133"/>
    </row>
    <row r="13" spans="1:7" s="27" customFormat="1" outlineLevel="1">
      <c r="A13" s="130"/>
      <c r="B13" s="28" t="s">
        <v>391</v>
      </c>
      <c r="C13" s="41">
        <v>14967400</v>
      </c>
      <c r="D13" s="41">
        <v>14967400</v>
      </c>
      <c r="E13" s="41">
        <v>14967400</v>
      </c>
      <c r="F13" s="53">
        <f t="shared" si="0"/>
        <v>1</v>
      </c>
      <c r="G13" s="133"/>
    </row>
    <row r="14" spans="1:7" s="27" customFormat="1" outlineLevel="1">
      <c r="A14" s="131"/>
      <c r="B14" s="29" t="s">
        <v>392</v>
      </c>
      <c r="C14" s="43">
        <v>190000</v>
      </c>
      <c r="D14" s="43">
        <v>190000</v>
      </c>
      <c r="E14" s="43">
        <v>190000</v>
      </c>
      <c r="F14" s="54">
        <f t="shared" si="0"/>
        <v>1</v>
      </c>
      <c r="G14" s="133"/>
    </row>
    <row r="15" spans="1:7" s="27" customFormat="1" outlineLevel="1">
      <c r="A15" s="129" t="s">
        <v>33</v>
      </c>
      <c r="B15" s="25" t="s">
        <v>34</v>
      </c>
      <c r="C15" s="26">
        <v>89000</v>
      </c>
      <c r="D15" s="26">
        <v>84097</v>
      </c>
      <c r="E15" s="26">
        <v>84004</v>
      </c>
      <c r="F15" s="52">
        <f t="shared" si="0"/>
        <v>0.94386516853932589</v>
      </c>
      <c r="G15" s="133"/>
    </row>
    <row r="16" spans="1:7" s="27" customFormat="1" outlineLevel="1">
      <c r="A16" s="130"/>
      <c r="B16" s="28" t="s">
        <v>391</v>
      </c>
      <c r="C16" s="41">
        <v>36000</v>
      </c>
      <c r="D16" s="41">
        <v>36000</v>
      </c>
      <c r="E16" s="41">
        <v>36000</v>
      </c>
      <c r="F16" s="53">
        <f t="shared" si="0"/>
        <v>1</v>
      </c>
      <c r="G16" s="133"/>
    </row>
    <row r="17" spans="1:7" s="27" customFormat="1" outlineLevel="1">
      <c r="A17" s="131"/>
      <c r="B17" s="29" t="s">
        <v>392</v>
      </c>
      <c r="C17" s="43">
        <v>53000</v>
      </c>
      <c r="D17" s="43">
        <v>48097</v>
      </c>
      <c r="E17" s="43">
        <v>48004</v>
      </c>
      <c r="F17" s="54">
        <f t="shared" si="0"/>
        <v>0.90573584905660376</v>
      </c>
      <c r="G17" s="134"/>
    </row>
    <row r="18" spans="1:7" ht="24" customHeight="1">
      <c r="A18" s="126" t="s">
        <v>41</v>
      </c>
      <c r="B18" s="24" t="s">
        <v>42</v>
      </c>
      <c r="C18" s="23">
        <v>40493.199999999997</v>
      </c>
      <c r="D18" s="23">
        <v>40493.199999999997</v>
      </c>
      <c r="E18" s="23">
        <v>40493.199999999997</v>
      </c>
      <c r="F18" s="51">
        <f t="shared" si="0"/>
        <v>1</v>
      </c>
      <c r="G18" s="132" t="s">
        <v>396</v>
      </c>
    </row>
    <row r="19" spans="1:7">
      <c r="A19" s="127"/>
      <c r="B19" s="28" t="s">
        <v>391</v>
      </c>
      <c r="C19" s="41">
        <v>17993.2</v>
      </c>
      <c r="D19" s="41">
        <v>17993.2</v>
      </c>
      <c r="E19" s="41">
        <v>17993.2</v>
      </c>
      <c r="F19" s="53">
        <f t="shared" si="0"/>
        <v>1</v>
      </c>
      <c r="G19" s="133"/>
    </row>
    <row r="20" spans="1:7">
      <c r="A20" s="128"/>
      <c r="B20" s="29" t="s">
        <v>392</v>
      </c>
      <c r="C20" s="43">
        <v>22499.999999999996</v>
      </c>
      <c r="D20" s="43">
        <v>22499.999999999996</v>
      </c>
      <c r="E20" s="43">
        <v>22499.999999999996</v>
      </c>
      <c r="F20" s="54">
        <f t="shared" si="0"/>
        <v>1</v>
      </c>
      <c r="G20" s="134"/>
    </row>
    <row r="21" spans="1:7" ht="25.5" customHeight="1">
      <c r="A21" s="126" t="s">
        <v>48</v>
      </c>
      <c r="B21" s="24" t="s">
        <v>49</v>
      </c>
      <c r="C21" s="23">
        <v>20000</v>
      </c>
      <c r="D21" s="23">
        <v>20000</v>
      </c>
      <c r="E21" s="23">
        <v>20000</v>
      </c>
      <c r="F21" s="51">
        <f t="shared" si="0"/>
        <v>1</v>
      </c>
      <c r="G21" s="132" t="s">
        <v>397</v>
      </c>
    </row>
    <row r="22" spans="1:7" outlineLevel="2">
      <c r="A22" s="128"/>
      <c r="B22" s="29" t="s">
        <v>392</v>
      </c>
      <c r="C22" s="43">
        <v>20000</v>
      </c>
      <c r="D22" s="43">
        <v>20000</v>
      </c>
      <c r="E22" s="43">
        <v>20000</v>
      </c>
      <c r="F22" s="54">
        <f t="shared" si="0"/>
        <v>1</v>
      </c>
      <c r="G22" s="134"/>
    </row>
    <row r="23" spans="1:7" ht="51" customHeight="1">
      <c r="A23" s="126" t="s">
        <v>52</v>
      </c>
      <c r="B23" s="24" t="s">
        <v>53</v>
      </c>
      <c r="C23" s="23">
        <v>100000</v>
      </c>
      <c r="D23" s="23">
        <v>100000</v>
      </c>
      <c r="E23" s="23">
        <v>100000</v>
      </c>
      <c r="F23" s="51">
        <f t="shared" si="0"/>
        <v>1</v>
      </c>
      <c r="G23" s="132" t="s">
        <v>415</v>
      </c>
    </row>
    <row r="24" spans="1:7" outlineLevel="2">
      <c r="A24" s="128"/>
      <c r="B24" s="29" t="s">
        <v>392</v>
      </c>
      <c r="C24" s="43">
        <v>100000</v>
      </c>
      <c r="D24" s="43">
        <v>100000</v>
      </c>
      <c r="E24" s="43">
        <v>100000</v>
      </c>
      <c r="F24" s="54">
        <f t="shared" si="0"/>
        <v>1</v>
      </c>
      <c r="G24" s="134"/>
    </row>
    <row r="25" spans="1:7" ht="38.25" customHeight="1">
      <c r="A25" s="126" t="s">
        <v>59</v>
      </c>
      <c r="B25" s="24" t="s">
        <v>60</v>
      </c>
      <c r="C25" s="23">
        <v>35000</v>
      </c>
      <c r="D25" s="23">
        <v>26160</v>
      </c>
      <c r="E25" s="23">
        <v>26160</v>
      </c>
      <c r="F25" s="51">
        <f t="shared" si="0"/>
        <v>0.74742857142857144</v>
      </c>
      <c r="G25" s="132" t="s">
        <v>398</v>
      </c>
    </row>
    <row r="26" spans="1:7" outlineLevel="2">
      <c r="A26" s="128"/>
      <c r="B26" s="29" t="s">
        <v>392</v>
      </c>
      <c r="C26" s="43">
        <v>35000</v>
      </c>
      <c r="D26" s="43">
        <v>26160</v>
      </c>
      <c r="E26" s="43">
        <v>26160</v>
      </c>
      <c r="F26" s="54">
        <f t="shared" si="0"/>
        <v>0.74742857142857144</v>
      </c>
      <c r="G26" s="134"/>
    </row>
    <row r="27" spans="1:7" ht="40.5" customHeight="1">
      <c r="A27" s="126" t="s">
        <v>63</v>
      </c>
      <c r="B27" s="24" t="s">
        <v>64</v>
      </c>
      <c r="C27" s="23">
        <v>10000</v>
      </c>
      <c r="D27" s="23">
        <v>9358</v>
      </c>
      <c r="E27" s="23">
        <v>9358</v>
      </c>
      <c r="F27" s="51">
        <f t="shared" si="0"/>
        <v>0.93579999999999997</v>
      </c>
      <c r="G27" s="135" t="s">
        <v>399</v>
      </c>
    </row>
    <row r="28" spans="1:7" outlineLevel="2">
      <c r="A28" s="128"/>
      <c r="B28" s="29" t="s">
        <v>392</v>
      </c>
      <c r="C28" s="43">
        <v>10000</v>
      </c>
      <c r="D28" s="43">
        <v>9358</v>
      </c>
      <c r="E28" s="43">
        <v>9358</v>
      </c>
      <c r="F28" s="54">
        <f t="shared" si="0"/>
        <v>0.93579999999999997</v>
      </c>
      <c r="G28" s="136"/>
    </row>
    <row r="29" spans="1:7" ht="140.25" customHeight="1">
      <c r="A29" s="126" t="s">
        <v>67</v>
      </c>
      <c r="B29" s="24" t="s">
        <v>68</v>
      </c>
      <c r="C29" s="23">
        <v>262554</v>
      </c>
      <c r="D29" s="23">
        <v>262554</v>
      </c>
      <c r="E29" s="23">
        <v>262554</v>
      </c>
      <c r="F29" s="51">
        <f t="shared" si="0"/>
        <v>1</v>
      </c>
      <c r="G29" s="135" t="s">
        <v>400</v>
      </c>
    </row>
    <row r="30" spans="1:7" outlineLevel="2">
      <c r="A30" s="128"/>
      <c r="B30" s="28" t="s">
        <v>391</v>
      </c>
      <c r="C30" s="41">
        <v>262554</v>
      </c>
      <c r="D30" s="41">
        <v>262554</v>
      </c>
      <c r="E30" s="41">
        <v>262554</v>
      </c>
      <c r="F30" s="53">
        <f t="shared" si="0"/>
        <v>1</v>
      </c>
      <c r="G30" s="136"/>
    </row>
    <row r="31" spans="1:7" ht="36.75" customHeight="1">
      <c r="A31" s="126" t="s">
        <v>75</v>
      </c>
      <c r="B31" s="24" t="s">
        <v>76</v>
      </c>
      <c r="C31" s="23">
        <v>2125261.67</v>
      </c>
      <c r="D31" s="23">
        <v>1650034.84</v>
      </c>
      <c r="E31" s="23">
        <v>1361549.12</v>
      </c>
      <c r="F31" s="51">
        <f t="shared" si="0"/>
        <v>0.64065010874637385</v>
      </c>
      <c r="G31" s="135" t="s">
        <v>417</v>
      </c>
    </row>
    <row r="32" spans="1:7">
      <c r="A32" s="127"/>
      <c r="B32" s="28" t="s">
        <v>391</v>
      </c>
      <c r="C32" s="41">
        <v>623781.67000000004</v>
      </c>
      <c r="D32" s="41">
        <v>544807.38</v>
      </c>
      <c r="E32" s="41">
        <v>375492.56</v>
      </c>
      <c r="F32" s="53">
        <f t="shared" si="0"/>
        <v>0.60196151643891682</v>
      </c>
      <c r="G32" s="137"/>
    </row>
    <row r="33" spans="1:7">
      <c r="A33" s="128"/>
      <c r="B33" s="29" t="s">
        <v>392</v>
      </c>
      <c r="C33" s="43">
        <v>1501480</v>
      </c>
      <c r="D33" s="43">
        <v>1105227.46</v>
      </c>
      <c r="E33" s="43">
        <v>986056.56</v>
      </c>
      <c r="F33" s="54">
        <f t="shared" si="0"/>
        <v>0.65672307323440871</v>
      </c>
      <c r="G33" s="136"/>
    </row>
    <row r="34" spans="1:7" ht="51">
      <c r="A34" s="21" t="s">
        <v>88</v>
      </c>
      <c r="B34" s="24" t="s">
        <v>89</v>
      </c>
      <c r="C34" s="23">
        <v>3434000</v>
      </c>
      <c r="D34" s="23">
        <v>3429000</v>
      </c>
      <c r="E34" s="23">
        <v>3391704.45</v>
      </c>
      <c r="F34" s="51">
        <f t="shared" si="0"/>
        <v>0.98768329935934773</v>
      </c>
      <c r="G34" s="132" t="s">
        <v>402</v>
      </c>
    </row>
    <row r="35" spans="1:7" s="27" customFormat="1" outlineLevel="1">
      <c r="A35" s="129" t="s">
        <v>90</v>
      </c>
      <c r="B35" s="25" t="s">
        <v>91</v>
      </c>
      <c r="C35" s="26">
        <v>3429000</v>
      </c>
      <c r="D35" s="26">
        <v>3429000</v>
      </c>
      <c r="E35" s="26">
        <v>3391704.45</v>
      </c>
      <c r="F35" s="52">
        <f t="shared" si="0"/>
        <v>0.98912349081364837</v>
      </c>
      <c r="G35" s="133"/>
    </row>
    <row r="36" spans="1:7" outlineLevel="2">
      <c r="A36" s="130"/>
      <c r="B36" s="28" t="s">
        <v>391</v>
      </c>
      <c r="C36" s="41">
        <v>3330000</v>
      </c>
      <c r="D36" s="41">
        <v>3330000</v>
      </c>
      <c r="E36" s="41">
        <v>3329999.9</v>
      </c>
      <c r="F36" s="53">
        <f t="shared" si="0"/>
        <v>0.99999996996996998</v>
      </c>
      <c r="G36" s="133"/>
    </row>
    <row r="37" spans="1:7" outlineLevel="2">
      <c r="A37" s="131"/>
      <c r="B37" s="29" t="s">
        <v>392</v>
      </c>
      <c r="C37" s="43">
        <v>99000</v>
      </c>
      <c r="D37" s="43">
        <v>99000</v>
      </c>
      <c r="E37" s="43">
        <v>61704.55</v>
      </c>
      <c r="F37" s="54">
        <f t="shared" si="0"/>
        <v>0.6232782828282829</v>
      </c>
      <c r="G37" s="133"/>
    </row>
    <row r="38" spans="1:7" s="27" customFormat="1" ht="15" customHeight="1" outlineLevel="1">
      <c r="A38" s="129" t="s">
        <v>96</v>
      </c>
      <c r="B38" s="25" t="s">
        <v>97</v>
      </c>
      <c r="C38" s="26">
        <v>5000</v>
      </c>
      <c r="D38" s="26">
        <v>0</v>
      </c>
      <c r="E38" s="26">
        <v>0</v>
      </c>
      <c r="F38" s="52">
        <f t="shared" si="0"/>
        <v>0</v>
      </c>
      <c r="G38" s="133"/>
    </row>
    <row r="39" spans="1:7" outlineLevel="2">
      <c r="A39" s="131"/>
      <c r="B39" s="29" t="s">
        <v>392</v>
      </c>
      <c r="C39" s="43">
        <v>5000</v>
      </c>
      <c r="D39" s="43">
        <v>0</v>
      </c>
      <c r="E39" s="43">
        <v>0</v>
      </c>
      <c r="F39" s="54">
        <f t="shared" si="0"/>
        <v>0</v>
      </c>
      <c r="G39" s="134"/>
    </row>
    <row r="40" spans="1:7" ht="48" customHeight="1">
      <c r="A40" s="126" t="s">
        <v>110</v>
      </c>
      <c r="B40" s="24" t="s">
        <v>111</v>
      </c>
      <c r="C40" s="23">
        <v>14421100</v>
      </c>
      <c r="D40" s="23">
        <v>14196513.640000001</v>
      </c>
      <c r="E40" s="23">
        <v>14196366.65</v>
      </c>
      <c r="F40" s="51">
        <f t="shared" si="0"/>
        <v>0.98441635173461106</v>
      </c>
      <c r="G40" s="132" t="s">
        <v>416</v>
      </c>
    </row>
    <row r="41" spans="1:7">
      <c r="A41" s="127"/>
      <c r="B41" s="28" t="s">
        <v>391</v>
      </c>
      <c r="C41" s="41">
        <v>5370900</v>
      </c>
      <c r="D41" s="41">
        <v>5352398.74</v>
      </c>
      <c r="E41" s="41">
        <v>5352398.74</v>
      </c>
      <c r="F41" s="53">
        <f t="shared" si="0"/>
        <v>0.99655527751401074</v>
      </c>
      <c r="G41" s="133"/>
    </row>
    <row r="42" spans="1:7">
      <c r="A42" s="128"/>
      <c r="B42" s="29" t="s">
        <v>392</v>
      </c>
      <c r="C42" s="43">
        <v>9050200</v>
      </c>
      <c r="D42" s="43">
        <v>8844114.9000000004</v>
      </c>
      <c r="E42" s="43">
        <v>8843967.9100000001</v>
      </c>
      <c r="F42" s="54">
        <f t="shared" si="0"/>
        <v>0.97721242734967184</v>
      </c>
      <c r="G42" s="134"/>
    </row>
    <row r="43" spans="1:7" ht="155.25" customHeight="1">
      <c r="A43" s="21" t="s">
        <v>123</v>
      </c>
      <c r="B43" s="24" t="s">
        <v>124</v>
      </c>
      <c r="C43" s="23">
        <v>369347581.69</v>
      </c>
      <c r="D43" s="23">
        <v>363793423.05000001</v>
      </c>
      <c r="E43" s="23">
        <v>363778213.05000001</v>
      </c>
      <c r="F43" s="51">
        <f t="shared" si="0"/>
        <v>0.98492106374565502</v>
      </c>
      <c r="G43" s="67" t="s">
        <v>404</v>
      </c>
    </row>
    <row r="44" spans="1:7" s="27" customFormat="1" outlineLevel="1">
      <c r="A44" s="129" t="s">
        <v>125</v>
      </c>
      <c r="B44" s="25" t="s">
        <v>126</v>
      </c>
      <c r="C44" s="30">
        <v>3560920</v>
      </c>
      <c r="D44" s="30">
        <v>3560920</v>
      </c>
      <c r="E44" s="30">
        <v>3560920</v>
      </c>
      <c r="F44" s="56">
        <f t="shared" si="0"/>
        <v>1</v>
      </c>
      <c r="G44" s="132" t="s">
        <v>405</v>
      </c>
    </row>
    <row r="45" spans="1:7" s="27" customFormat="1" outlineLevel="1">
      <c r="A45" s="130"/>
      <c r="B45" s="31" t="s">
        <v>393</v>
      </c>
      <c r="C45" s="39">
        <v>2034990</v>
      </c>
      <c r="D45" s="39">
        <v>2034990</v>
      </c>
      <c r="E45" s="39">
        <v>2034990</v>
      </c>
      <c r="F45" s="55">
        <f t="shared" si="0"/>
        <v>1</v>
      </c>
      <c r="G45" s="133"/>
    </row>
    <row r="46" spans="1:7" s="27" customFormat="1" outlineLevel="1">
      <c r="A46" s="130"/>
      <c r="B46" s="28" t="s">
        <v>391</v>
      </c>
      <c r="C46" s="41">
        <v>1504740</v>
      </c>
      <c r="D46" s="41">
        <v>1504740</v>
      </c>
      <c r="E46" s="41">
        <v>1504740</v>
      </c>
      <c r="F46" s="53">
        <f t="shared" si="0"/>
        <v>1</v>
      </c>
      <c r="G46" s="133"/>
    </row>
    <row r="47" spans="1:7" s="27" customFormat="1" outlineLevel="1">
      <c r="A47" s="131"/>
      <c r="B47" s="29" t="s">
        <v>392</v>
      </c>
      <c r="C47" s="43">
        <v>21190</v>
      </c>
      <c r="D47" s="43">
        <v>21190</v>
      </c>
      <c r="E47" s="43">
        <v>21190</v>
      </c>
      <c r="F47" s="54">
        <f t="shared" si="0"/>
        <v>1</v>
      </c>
      <c r="G47" s="134"/>
    </row>
    <row r="48" spans="1:7" s="27" customFormat="1" ht="37.5" customHeight="1" outlineLevel="1">
      <c r="A48" s="129" t="s">
        <v>135</v>
      </c>
      <c r="B48" s="25" t="s">
        <v>136</v>
      </c>
      <c r="C48" s="26">
        <v>410549.84</v>
      </c>
      <c r="D48" s="26">
        <v>299590.84999999998</v>
      </c>
      <c r="E48" s="26">
        <v>299590.84999999998</v>
      </c>
      <c r="F48" s="52">
        <f t="shared" si="0"/>
        <v>0.72973076788922864</v>
      </c>
      <c r="G48" s="132" t="s">
        <v>405</v>
      </c>
    </row>
    <row r="49" spans="1:7" outlineLevel="2">
      <c r="A49" s="131"/>
      <c r="B49" s="29" t="s">
        <v>392</v>
      </c>
      <c r="C49" s="44">
        <v>410549.84</v>
      </c>
      <c r="D49" s="44">
        <v>299590.84999999998</v>
      </c>
      <c r="E49" s="44">
        <v>299590.84999999998</v>
      </c>
      <c r="F49" s="57">
        <f t="shared" si="0"/>
        <v>0.72973076788922864</v>
      </c>
      <c r="G49" s="134"/>
    </row>
    <row r="50" spans="1:7" s="27" customFormat="1" ht="38.25" customHeight="1" outlineLevel="1">
      <c r="A50" s="129" t="s">
        <v>146</v>
      </c>
      <c r="B50" s="25" t="s">
        <v>147</v>
      </c>
      <c r="C50" s="26">
        <v>137700</v>
      </c>
      <c r="D50" s="26">
        <v>131380</v>
      </c>
      <c r="E50" s="26">
        <v>131380</v>
      </c>
      <c r="F50" s="52">
        <f t="shared" si="0"/>
        <v>0.95410312273057374</v>
      </c>
      <c r="G50" s="132" t="s">
        <v>405</v>
      </c>
    </row>
    <row r="51" spans="1:7" outlineLevel="2">
      <c r="A51" s="131"/>
      <c r="B51" s="29" t="s">
        <v>392</v>
      </c>
      <c r="C51" s="43">
        <v>137700</v>
      </c>
      <c r="D51" s="43">
        <v>131380</v>
      </c>
      <c r="E51" s="43">
        <v>131380</v>
      </c>
      <c r="F51" s="54">
        <f t="shared" si="0"/>
        <v>0.95410312273057374</v>
      </c>
      <c r="G51" s="134"/>
    </row>
    <row r="52" spans="1:7" s="27" customFormat="1" ht="38.25" customHeight="1" outlineLevel="1">
      <c r="A52" s="129" t="s">
        <v>150</v>
      </c>
      <c r="B52" s="25" t="s">
        <v>151</v>
      </c>
      <c r="C52" s="26">
        <v>96300</v>
      </c>
      <c r="D52" s="26">
        <v>95865</v>
      </c>
      <c r="E52" s="26">
        <v>95865</v>
      </c>
      <c r="F52" s="52">
        <f t="shared" si="0"/>
        <v>0.99548286604361369</v>
      </c>
      <c r="G52" s="132" t="s">
        <v>405</v>
      </c>
    </row>
    <row r="53" spans="1:7" s="27" customFormat="1" outlineLevel="2">
      <c r="A53" s="131"/>
      <c r="B53" s="29" t="s">
        <v>392</v>
      </c>
      <c r="C53" s="44">
        <v>96300</v>
      </c>
      <c r="D53" s="44">
        <v>95865</v>
      </c>
      <c r="E53" s="44">
        <v>95865</v>
      </c>
      <c r="F53" s="57">
        <f t="shared" si="0"/>
        <v>0.99548286604361369</v>
      </c>
      <c r="G53" s="134"/>
    </row>
    <row r="54" spans="1:7" s="27" customFormat="1" ht="74.25" customHeight="1" outlineLevel="1">
      <c r="A54" s="129" t="s">
        <v>154</v>
      </c>
      <c r="B54" s="25" t="s">
        <v>155</v>
      </c>
      <c r="C54" s="26">
        <v>21375002.379999999</v>
      </c>
      <c r="D54" s="26">
        <v>19125000</v>
      </c>
      <c r="E54" s="26">
        <v>19125000</v>
      </c>
      <c r="F54" s="52">
        <f t="shared" si="0"/>
        <v>0.89473674248077439</v>
      </c>
      <c r="G54" s="132" t="s">
        <v>406</v>
      </c>
    </row>
    <row r="55" spans="1:7" outlineLevel="1">
      <c r="A55" s="130"/>
      <c r="B55" s="31" t="s">
        <v>393</v>
      </c>
      <c r="C55" s="39">
        <v>2838362.38</v>
      </c>
      <c r="D55" s="39">
        <v>2838362.38</v>
      </c>
      <c r="E55" s="39">
        <v>2838362.38</v>
      </c>
      <c r="F55" s="55">
        <f t="shared" si="0"/>
        <v>1</v>
      </c>
      <c r="G55" s="133"/>
    </row>
    <row r="56" spans="1:7" outlineLevel="1">
      <c r="A56" s="131"/>
      <c r="B56" s="28" t="s">
        <v>391</v>
      </c>
      <c r="C56" s="41">
        <v>18536640</v>
      </c>
      <c r="D56" s="41">
        <v>16286637.620000001</v>
      </c>
      <c r="E56" s="41">
        <v>16286637.620000001</v>
      </c>
      <c r="F56" s="53">
        <f t="shared" si="0"/>
        <v>0.87861865041345144</v>
      </c>
      <c r="G56" s="134"/>
    </row>
    <row r="57" spans="1:7" s="27" customFormat="1" ht="37.5" customHeight="1" outlineLevel="1">
      <c r="A57" s="129" t="s">
        <v>162</v>
      </c>
      <c r="B57" s="25" t="s">
        <v>163</v>
      </c>
      <c r="C57" s="26">
        <v>1996982.63</v>
      </c>
      <c r="D57" s="26">
        <v>1996982.63</v>
      </c>
      <c r="E57" s="26">
        <v>1996982.63</v>
      </c>
      <c r="F57" s="52">
        <f t="shared" si="0"/>
        <v>1</v>
      </c>
      <c r="G57" s="132" t="s">
        <v>405</v>
      </c>
    </row>
    <row r="58" spans="1:7" outlineLevel="2">
      <c r="A58" s="131"/>
      <c r="B58" s="29" t="s">
        <v>392</v>
      </c>
      <c r="C58" s="44">
        <v>1996982.63</v>
      </c>
      <c r="D58" s="44">
        <v>1996982.63</v>
      </c>
      <c r="E58" s="44">
        <v>1996982.63</v>
      </c>
      <c r="F58" s="57">
        <f t="shared" si="0"/>
        <v>1</v>
      </c>
      <c r="G58" s="134"/>
    </row>
    <row r="59" spans="1:7" s="27" customFormat="1" ht="24" customHeight="1" outlineLevel="1">
      <c r="A59" s="129" t="s">
        <v>167</v>
      </c>
      <c r="B59" s="25" t="s">
        <v>168</v>
      </c>
      <c r="C59" s="26">
        <v>341770126.83999997</v>
      </c>
      <c r="D59" s="26">
        <v>338583684.56999999</v>
      </c>
      <c r="E59" s="26">
        <v>338568474.56999999</v>
      </c>
      <c r="F59" s="52">
        <f t="shared" si="0"/>
        <v>0.99063214711126923</v>
      </c>
      <c r="G59" s="132" t="s">
        <v>405</v>
      </c>
    </row>
    <row r="60" spans="1:7" s="27" customFormat="1" outlineLevel="1">
      <c r="A60" s="130"/>
      <c r="B60" s="28" t="s">
        <v>391</v>
      </c>
      <c r="C60" s="42">
        <v>263764763.56999996</v>
      </c>
      <c r="D60" s="42">
        <v>261841344.56999996</v>
      </c>
      <c r="E60" s="42">
        <v>261826134.56999996</v>
      </c>
      <c r="F60" s="58">
        <f t="shared" si="0"/>
        <v>0.99265015927919609</v>
      </c>
      <c r="G60" s="133"/>
    </row>
    <row r="61" spans="1:7" s="27" customFormat="1" outlineLevel="1">
      <c r="A61" s="131"/>
      <c r="B61" s="29" t="s">
        <v>392</v>
      </c>
      <c r="C61" s="44">
        <v>78005363.270000011</v>
      </c>
      <c r="D61" s="44">
        <v>76742340.00000003</v>
      </c>
      <c r="E61" s="44">
        <v>76742340.00000003</v>
      </c>
      <c r="F61" s="57">
        <f t="shared" si="0"/>
        <v>0.98380850729932146</v>
      </c>
      <c r="G61" s="134"/>
    </row>
    <row r="62" spans="1:7" ht="63.75" customHeight="1">
      <c r="A62" s="21" t="s">
        <v>214</v>
      </c>
      <c r="B62" s="24" t="s">
        <v>215</v>
      </c>
      <c r="C62" s="23">
        <v>1702771.2</v>
      </c>
      <c r="D62" s="23">
        <v>1050525.44</v>
      </c>
      <c r="E62" s="23">
        <v>788343.37</v>
      </c>
      <c r="F62" s="51">
        <f t="shared" si="0"/>
        <v>0.46297668764893368</v>
      </c>
      <c r="G62" s="67" t="s">
        <v>407</v>
      </c>
    </row>
    <row r="63" spans="1:7" s="27" customFormat="1" ht="63.75" customHeight="1" outlineLevel="1">
      <c r="A63" s="129" t="s">
        <v>216</v>
      </c>
      <c r="B63" s="25" t="s">
        <v>217</v>
      </c>
      <c r="C63" s="26">
        <v>1502771.2</v>
      </c>
      <c r="D63" s="26">
        <v>872021</v>
      </c>
      <c r="E63" s="26">
        <v>609938</v>
      </c>
      <c r="F63" s="52">
        <f t="shared" si="0"/>
        <v>0.40587549189124733</v>
      </c>
      <c r="G63" s="132" t="s">
        <v>408</v>
      </c>
    </row>
    <row r="64" spans="1:7" s="27" customFormat="1" outlineLevel="1">
      <c r="A64" s="130"/>
      <c r="B64" s="28" t="s">
        <v>391</v>
      </c>
      <c r="C64" s="42">
        <v>549807.19999999995</v>
      </c>
      <c r="D64" s="42">
        <v>549807.19999999995</v>
      </c>
      <c r="E64" s="42">
        <v>382902</v>
      </c>
      <c r="F64" s="58">
        <f t="shared" si="0"/>
        <v>0.69642958477080696</v>
      </c>
      <c r="G64" s="133"/>
    </row>
    <row r="65" spans="1:7" s="27" customFormat="1" outlineLevel="1">
      <c r="A65" s="131"/>
      <c r="B65" s="29" t="s">
        <v>392</v>
      </c>
      <c r="C65" s="44">
        <v>952964</v>
      </c>
      <c r="D65" s="44">
        <v>322213.80000000005</v>
      </c>
      <c r="E65" s="44">
        <v>227036</v>
      </c>
      <c r="F65" s="57">
        <f t="shared" si="0"/>
        <v>0.23824194827926343</v>
      </c>
      <c r="G65" s="134"/>
    </row>
    <row r="66" spans="1:7" s="27" customFormat="1" ht="37.5" customHeight="1" outlineLevel="1">
      <c r="A66" s="129" t="s">
        <v>237</v>
      </c>
      <c r="B66" s="25" t="s">
        <v>238</v>
      </c>
      <c r="C66" s="26">
        <v>200000</v>
      </c>
      <c r="D66" s="26">
        <v>178504.44</v>
      </c>
      <c r="E66" s="26">
        <v>178405.37</v>
      </c>
      <c r="F66" s="52">
        <f t="shared" si="0"/>
        <v>0.89202684999999993</v>
      </c>
      <c r="G66" s="132" t="s">
        <v>418</v>
      </c>
    </row>
    <row r="67" spans="1:7" outlineLevel="2">
      <c r="A67" s="131"/>
      <c r="B67" s="29" t="s">
        <v>392</v>
      </c>
      <c r="C67" s="43">
        <v>200000</v>
      </c>
      <c r="D67" s="43">
        <v>178504.44</v>
      </c>
      <c r="E67" s="43">
        <v>178405.37</v>
      </c>
      <c r="F67" s="54">
        <f t="shared" si="0"/>
        <v>0.89202684999999993</v>
      </c>
      <c r="G67" s="134"/>
    </row>
    <row r="68" spans="1:7" ht="38.25" customHeight="1">
      <c r="A68" s="21" t="s">
        <v>241</v>
      </c>
      <c r="B68" s="24" t="s">
        <v>242</v>
      </c>
      <c r="C68" s="23">
        <v>72340798.590000004</v>
      </c>
      <c r="D68" s="23">
        <v>70564467.420000002</v>
      </c>
      <c r="E68" s="23">
        <v>70564467.420000002</v>
      </c>
      <c r="F68" s="51">
        <f t="shared" si="0"/>
        <v>0.97544496045630391</v>
      </c>
      <c r="G68" s="132" t="s">
        <v>410</v>
      </c>
    </row>
    <row r="69" spans="1:7" s="27" customFormat="1" ht="13.5" customHeight="1" outlineLevel="1">
      <c r="A69" s="129" t="s">
        <v>243</v>
      </c>
      <c r="B69" s="25" t="s">
        <v>244</v>
      </c>
      <c r="C69" s="26">
        <v>49147772.210000001</v>
      </c>
      <c r="D69" s="26">
        <v>47504742.619999997</v>
      </c>
      <c r="E69" s="26">
        <v>47504742.619999997</v>
      </c>
      <c r="F69" s="56">
        <f t="shared" si="0"/>
        <v>0.96656960191441399</v>
      </c>
      <c r="G69" s="133"/>
    </row>
    <row r="70" spans="1:7" s="27" customFormat="1" outlineLevel="1">
      <c r="A70" s="130"/>
      <c r="B70" s="31" t="s">
        <v>393</v>
      </c>
      <c r="C70" s="40">
        <v>484300</v>
      </c>
      <c r="D70" s="40">
        <v>484300</v>
      </c>
      <c r="E70" s="40">
        <v>484300</v>
      </c>
      <c r="F70" s="55">
        <f t="shared" si="0"/>
        <v>1</v>
      </c>
      <c r="G70" s="133"/>
    </row>
    <row r="71" spans="1:7" s="27" customFormat="1" outlineLevel="1">
      <c r="A71" s="130"/>
      <c r="B71" s="28" t="s">
        <v>391</v>
      </c>
      <c r="C71" s="42">
        <v>8548042.2100000009</v>
      </c>
      <c r="D71" s="42">
        <v>8194852.4400000004</v>
      </c>
      <c r="E71" s="42">
        <v>8194852.4400000004</v>
      </c>
      <c r="F71" s="53">
        <f t="shared" si="0"/>
        <v>0.95868179387476371</v>
      </c>
      <c r="G71" s="133"/>
    </row>
    <row r="72" spans="1:7" s="27" customFormat="1" outlineLevel="1">
      <c r="A72" s="131"/>
      <c r="B72" s="29" t="s">
        <v>392</v>
      </c>
      <c r="C72" s="44">
        <v>40115430</v>
      </c>
      <c r="D72" s="44">
        <v>38825590.18</v>
      </c>
      <c r="E72" s="44">
        <v>38825590.18</v>
      </c>
      <c r="F72" s="54">
        <f t="shared" ref="F72:F100" si="1">E72/C72*100%</f>
        <v>0.96784679062395695</v>
      </c>
      <c r="G72" s="133"/>
    </row>
    <row r="73" spans="1:7" s="27" customFormat="1" ht="14.25" customHeight="1" outlineLevel="1">
      <c r="A73" s="129" t="s">
        <v>264</v>
      </c>
      <c r="B73" s="25" t="s">
        <v>265</v>
      </c>
      <c r="C73" s="26">
        <v>11547776.380000001</v>
      </c>
      <c r="D73" s="26">
        <v>11428849.93</v>
      </c>
      <c r="E73" s="26">
        <v>11428849.93</v>
      </c>
      <c r="F73" s="52">
        <f t="shared" si="1"/>
        <v>0.98970135495471023</v>
      </c>
      <c r="G73" s="133"/>
    </row>
    <row r="74" spans="1:7" s="27" customFormat="1" outlineLevel="1">
      <c r="A74" s="130"/>
      <c r="B74" s="28" t="s">
        <v>391</v>
      </c>
      <c r="C74" s="42">
        <v>786570.17999999993</v>
      </c>
      <c r="D74" s="42">
        <v>713962.56</v>
      </c>
      <c r="E74" s="42">
        <v>713962.56</v>
      </c>
      <c r="F74" s="58">
        <f t="shared" si="1"/>
        <v>0.90769085601490784</v>
      </c>
      <c r="G74" s="133"/>
    </row>
    <row r="75" spans="1:7" s="27" customFormat="1" outlineLevel="1">
      <c r="A75" s="131"/>
      <c r="B75" s="29" t="s">
        <v>392</v>
      </c>
      <c r="C75" s="44">
        <v>10761206.200000001</v>
      </c>
      <c r="D75" s="44">
        <v>10714887.369999999</v>
      </c>
      <c r="E75" s="44">
        <v>10714887.369999999</v>
      </c>
      <c r="F75" s="57">
        <f t="shared" si="1"/>
        <v>0.99569575852937364</v>
      </c>
      <c r="G75" s="133"/>
    </row>
    <row r="76" spans="1:7" s="27" customFormat="1" ht="23.25" customHeight="1" outlineLevel="1">
      <c r="A76" s="129" t="s">
        <v>272</v>
      </c>
      <c r="B76" s="25" t="s">
        <v>273</v>
      </c>
      <c r="C76" s="26">
        <v>85000</v>
      </c>
      <c r="D76" s="26">
        <v>85000</v>
      </c>
      <c r="E76" s="26">
        <v>85000</v>
      </c>
      <c r="F76" s="52">
        <f t="shared" si="1"/>
        <v>1</v>
      </c>
      <c r="G76" s="133"/>
    </row>
    <row r="77" spans="1:7" outlineLevel="2">
      <c r="A77" s="131"/>
      <c r="B77" s="29" t="s">
        <v>392</v>
      </c>
      <c r="C77" s="43">
        <v>85000</v>
      </c>
      <c r="D77" s="43">
        <v>85000</v>
      </c>
      <c r="E77" s="43">
        <v>85000</v>
      </c>
      <c r="F77" s="54">
        <f t="shared" si="1"/>
        <v>1</v>
      </c>
      <c r="G77" s="133"/>
    </row>
    <row r="78" spans="1:7" s="27" customFormat="1" ht="21" customHeight="1" outlineLevel="1">
      <c r="A78" s="129" t="s">
        <v>278</v>
      </c>
      <c r="B78" s="25" t="s">
        <v>279</v>
      </c>
      <c r="C78" s="26">
        <v>11560250</v>
      </c>
      <c r="D78" s="26">
        <v>11545874.869999999</v>
      </c>
      <c r="E78" s="26">
        <v>11545874.869999999</v>
      </c>
      <c r="F78" s="52">
        <f t="shared" si="1"/>
        <v>0.99875650353582313</v>
      </c>
      <c r="G78" s="133"/>
    </row>
    <row r="79" spans="1:7" s="27" customFormat="1" outlineLevel="1">
      <c r="A79" s="130"/>
      <c r="B79" s="28" t="s">
        <v>391</v>
      </c>
      <c r="C79" s="42">
        <v>135680</v>
      </c>
      <c r="D79" s="42">
        <v>124445</v>
      </c>
      <c r="E79" s="42">
        <v>124445</v>
      </c>
      <c r="F79" s="58">
        <f t="shared" si="1"/>
        <v>0.91719487028301883</v>
      </c>
      <c r="G79" s="133"/>
    </row>
    <row r="80" spans="1:7" s="27" customFormat="1" outlineLevel="1">
      <c r="A80" s="131"/>
      <c r="B80" s="29" t="s">
        <v>392</v>
      </c>
      <c r="C80" s="44">
        <v>11424570</v>
      </c>
      <c r="D80" s="44">
        <v>11421429.869999999</v>
      </c>
      <c r="E80" s="44">
        <v>11421429.869999999</v>
      </c>
      <c r="F80" s="57">
        <f t="shared" si="1"/>
        <v>0.99972514239047938</v>
      </c>
      <c r="G80" s="134"/>
    </row>
    <row r="81" spans="1:7" ht="14.25" customHeight="1">
      <c r="A81" s="126" t="s">
        <v>287</v>
      </c>
      <c r="B81" s="24" t="s">
        <v>288</v>
      </c>
      <c r="C81" s="23">
        <v>768600</v>
      </c>
      <c r="D81" s="23">
        <v>768575.93</v>
      </c>
      <c r="E81" s="23">
        <v>768575.93</v>
      </c>
      <c r="F81" s="51">
        <f t="shared" si="1"/>
        <v>0.99996868332032274</v>
      </c>
      <c r="G81" s="132" t="s">
        <v>411</v>
      </c>
    </row>
    <row r="82" spans="1:7">
      <c r="A82" s="127"/>
      <c r="B82" s="31" t="s">
        <v>393</v>
      </c>
      <c r="C82" s="40">
        <v>212445.37</v>
      </c>
      <c r="D82" s="40">
        <v>212445.37</v>
      </c>
      <c r="E82" s="40">
        <v>212445.37</v>
      </c>
      <c r="F82" s="55">
        <f t="shared" si="1"/>
        <v>1</v>
      </c>
      <c r="G82" s="133"/>
    </row>
    <row r="83" spans="1:7">
      <c r="A83" s="127"/>
      <c r="B83" s="28" t="s">
        <v>391</v>
      </c>
      <c r="C83" s="42">
        <v>386909.77</v>
      </c>
      <c r="D83" s="42">
        <v>386909.77</v>
      </c>
      <c r="E83" s="42">
        <v>386909.77</v>
      </c>
      <c r="F83" s="53">
        <f t="shared" si="1"/>
        <v>1</v>
      </c>
      <c r="G83" s="133"/>
    </row>
    <row r="84" spans="1:7">
      <c r="A84" s="128"/>
      <c r="B84" s="29" t="s">
        <v>392</v>
      </c>
      <c r="C84" s="44">
        <v>169244.86</v>
      </c>
      <c r="D84" s="44">
        <v>169244.86</v>
      </c>
      <c r="E84" s="44">
        <v>169244.86</v>
      </c>
      <c r="F84" s="54">
        <f t="shared" si="1"/>
        <v>1</v>
      </c>
      <c r="G84" s="134"/>
    </row>
    <row r="85" spans="1:7" ht="22.5" customHeight="1">
      <c r="A85" s="126" t="s">
        <v>291</v>
      </c>
      <c r="B85" s="24" t="s">
        <v>292</v>
      </c>
      <c r="C85" s="23">
        <v>22382289.690000001</v>
      </c>
      <c r="D85" s="23">
        <v>20897616.190000001</v>
      </c>
      <c r="E85" s="23">
        <v>20857614.699999999</v>
      </c>
      <c r="F85" s="51">
        <f t="shared" si="1"/>
        <v>0.9318802941469746</v>
      </c>
      <c r="G85" s="132" t="s">
        <v>412</v>
      </c>
    </row>
    <row r="86" spans="1:7">
      <c r="A86" s="127"/>
      <c r="B86" s="28" t="s">
        <v>391</v>
      </c>
      <c r="C86" s="41">
        <v>5344119.7299999995</v>
      </c>
      <c r="D86" s="41">
        <v>4501301.6900000004</v>
      </c>
      <c r="E86" s="41">
        <v>4501301.6900000004</v>
      </c>
      <c r="F86" s="53">
        <f t="shared" si="1"/>
        <v>0.84229057682433339</v>
      </c>
      <c r="G86" s="133"/>
    </row>
    <row r="87" spans="1:7">
      <c r="A87" s="128"/>
      <c r="B87" s="29" t="s">
        <v>392</v>
      </c>
      <c r="C87" s="43">
        <v>17038169.960000001</v>
      </c>
      <c r="D87" s="43">
        <v>16396314.5</v>
      </c>
      <c r="E87" s="43">
        <v>16356313.009999998</v>
      </c>
      <c r="F87" s="54">
        <f t="shared" si="1"/>
        <v>0.95998062282505825</v>
      </c>
      <c r="G87" s="134"/>
    </row>
    <row r="88" spans="1:7" ht="78" customHeight="1">
      <c r="A88" s="126" t="s">
        <v>315</v>
      </c>
      <c r="B88" s="24" t="s">
        <v>316</v>
      </c>
      <c r="C88" s="23">
        <v>1000000</v>
      </c>
      <c r="D88" s="23">
        <v>1000000</v>
      </c>
      <c r="E88" s="23">
        <v>1000000</v>
      </c>
      <c r="F88" s="51">
        <f t="shared" si="1"/>
        <v>1</v>
      </c>
      <c r="G88" s="132" t="s">
        <v>398</v>
      </c>
    </row>
    <row r="89" spans="1:7" outlineLevel="2">
      <c r="A89" s="128"/>
      <c r="B89" s="29" t="s">
        <v>392</v>
      </c>
      <c r="C89" s="43">
        <v>1000000</v>
      </c>
      <c r="D89" s="43">
        <v>1000000</v>
      </c>
      <c r="E89" s="43">
        <v>1000000</v>
      </c>
      <c r="F89" s="54">
        <f t="shared" si="1"/>
        <v>1</v>
      </c>
      <c r="G89" s="134"/>
    </row>
    <row r="90" spans="1:7" ht="21.75" customHeight="1">
      <c r="A90" s="126" t="s">
        <v>319</v>
      </c>
      <c r="B90" s="24" t="s">
        <v>320</v>
      </c>
      <c r="C90" s="23">
        <v>638947.69999999995</v>
      </c>
      <c r="D90" s="23">
        <v>608636.80000000005</v>
      </c>
      <c r="E90" s="23">
        <v>608635.34</v>
      </c>
      <c r="F90" s="51">
        <f t="shared" si="1"/>
        <v>0.95255893400977887</v>
      </c>
      <c r="G90" s="132" t="s">
        <v>413</v>
      </c>
    </row>
    <row r="91" spans="1:7">
      <c r="A91" s="127"/>
      <c r="B91" s="28" t="s">
        <v>391</v>
      </c>
      <c r="C91" s="41">
        <v>162547.70000000001</v>
      </c>
      <c r="D91" s="41">
        <v>162547.70000000001</v>
      </c>
      <c r="E91" s="41">
        <v>162547.70000000001</v>
      </c>
      <c r="F91" s="53">
        <f t="shared" si="1"/>
        <v>1</v>
      </c>
      <c r="G91" s="133"/>
    </row>
    <row r="92" spans="1:7" outlineLevel="2">
      <c r="A92" s="128"/>
      <c r="B92" s="29" t="s">
        <v>392</v>
      </c>
      <c r="C92" s="43">
        <v>476400</v>
      </c>
      <c r="D92" s="43">
        <v>446089.1</v>
      </c>
      <c r="E92" s="43">
        <v>446087.64</v>
      </c>
      <c r="F92" s="54">
        <f t="shared" si="1"/>
        <v>0.93637204030226706</v>
      </c>
      <c r="G92" s="134"/>
    </row>
    <row r="93" spans="1:7" ht="24.75" customHeight="1">
      <c r="A93" s="126" t="s">
        <v>328</v>
      </c>
      <c r="B93" s="22" t="s">
        <v>329</v>
      </c>
      <c r="C93" s="23">
        <v>134732632.05000001</v>
      </c>
      <c r="D93" s="23">
        <v>32789821.030000001</v>
      </c>
      <c r="E93" s="23">
        <v>32789821.030000001</v>
      </c>
      <c r="F93" s="51">
        <f t="shared" si="1"/>
        <v>0.24336955740485736</v>
      </c>
      <c r="G93" s="132" t="s">
        <v>414</v>
      </c>
    </row>
    <row r="94" spans="1:7">
      <c r="A94" s="127"/>
      <c r="B94" s="31" t="s">
        <v>393</v>
      </c>
      <c r="C94" s="39">
        <v>70925320</v>
      </c>
      <c r="D94" s="39">
        <v>23006281.949999999</v>
      </c>
      <c r="E94" s="39">
        <v>23006281.949999999</v>
      </c>
      <c r="F94" s="55">
        <f t="shared" si="1"/>
        <v>0.32437332605619545</v>
      </c>
      <c r="G94" s="133"/>
    </row>
    <row r="95" spans="1:7">
      <c r="A95" s="127"/>
      <c r="B95" s="28" t="s">
        <v>391</v>
      </c>
      <c r="C95" s="41">
        <v>39710300</v>
      </c>
      <c r="D95" s="41">
        <v>0</v>
      </c>
      <c r="E95" s="41">
        <v>0</v>
      </c>
      <c r="F95" s="53">
        <f t="shared" si="1"/>
        <v>0</v>
      </c>
      <c r="G95" s="133"/>
    </row>
    <row r="96" spans="1:7">
      <c r="A96" s="128"/>
      <c r="B96" s="29" t="s">
        <v>392</v>
      </c>
      <c r="C96" s="43">
        <v>24097012.050000012</v>
      </c>
      <c r="D96" s="43">
        <v>9783539.0800000019</v>
      </c>
      <c r="E96" s="43">
        <v>9783539.0800000019</v>
      </c>
      <c r="F96" s="54">
        <f t="shared" si="1"/>
        <v>0.40600631562534317</v>
      </c>
      <c r="G96" s="134"/>
    </row>
    <row r="97" spans="1:7" ht="12.75" customHeight="1">
      <c r="A97" s="140" t="s">
        <v>349</v>
      </c>
      <c r="B97" s="141"/>
      <c r="C97" s="36">
        <v>648574945.33000004</v>
      </c>
      <c r="D97" s="36">
        <v>536411292.07999998</v>
      </c>
      <c r="E97" s="36">
        <v>535766124.82999998</v>
      </c>
      <c r="F97" s="59">
        <f t="shared" si="1"/>
        <v>0.82606663838578898</v>
      </c>
      <c r="G97" s="64"/>
    </row>
    <row r="98" spans="1:7" ht="12.75" customHeight="1">
      <c r="A98" s="37"/>
      <c r="B98" s="45" t="s">
        <v>393</v>
      </c>
      <c r="C98" s="46">
        <f>C94+C82+C70+C55+C45+C12</f>
        <v>77211117.75</v>
      </c>
      <c r="D98" s="46">
        <f t="shared" ref="D98:E98" si="2">D94+D82+D70+D55+D45+D12</f>
        <v>29292079.699999999</v>
      </c>
      <c r="E98" s="46">
        <f t="shared" si="2"/>
        <v>29292079.699999999</v>
      </c>
      <c r="F98" s="60">
        <f t="shared" si="1"/>
        <v>0.37937644931969655</v>
      </c>
      <c r="G98" s="64"/>
    </row>
    <row r="99" spans="1:7">
      <c r="A99" s="38"/>
      <c r="B99" s="47" t="s">
        <v>391</v>
      </c>
      <c r="C99" s="48">
        <f>C95+C91+C86+C83+C79+C74+C71+C64+C60+C56+C46+C41+C36+C32+C30+C19+C16+C13+C9</f>
        <v>364115852.76999998</v>
      </c>
      <c r="D99" s="48">
        <f t="shared" ref="D99:E99" si="3">D95+D91+D86+D83+D79+D74+D71+D64+D60+D56+D46+D41+D36+D32+D30+D19+D16+D13+D9</f>
        <v>318854805.40999997</v>
      </c>
      <c r="E99" s="48">
        <f t="shared" si="3"/>
        <v>318503278.28999996</v>
      </c>
      <c r="F99" s="61">
        <f t="shared" si="1"/>
        <v>0.87473059979947654</v>
      </c>
      <c r="G99" s="65"/>
    </row>
    <row r="100" spans="1:7">
      <c r="A100" s="38"/>
      <c r="B100" s="49" t="s">
        <v>392</v>
      </c>
      <c r="C100" s="50">
        <f>C97-C98-C99</f>
        <v>207247974.81000006</v>
      </c>
      <c r="D100" s="50">
        <f t="shared" ref="D100:E100" si="4">D97-D98-D99</f>
        <v>188264406.97000003</v>
      </c>
      <c r="E100" s="50">
        <f t="shared" si="4"/>
        <v>187970766.84000003</v>
      </c>
      <c r="F100" s="62">
        <f t="shared" si="1"/>
        <v>0.90698481860837044</v>
      </c>
      <c r="G100" s="65"/>
    </row>
  </sheetData>
  <mergeCells count="68">
    <mergeCell ref="A88:A89"/>
    <mergeCell ref="A90:A92"/>
    <mergeCell ref="A93:A96"/>
    <mergeCell ref="A73:A75"/>
    <mergeCell ref="A76:A77"/>
    <mergeCell ref="A78:A80"/>
    <mergeCell ref="A81:A84"/>
    <mergeCell ref="A85:A87"/>
    <mergeCell ref="A1:C1"/>
    <mergeCell ref="A2:E2"/>
    <mergeCell ref="A3:E3"/>
    <mergeCell ref="A4:F4"/>
    <mergeCell ref="A5:A6"/>
    <mergeCell ref="B5:B6"/>
    <mergeCell ref="C5:C6"/>
    <mergeCell ref="D5:D6"/>
    <mergeCell ref="E5:E6"/>
    <mergeCell ref="F5:F6"/>
    <mergeCell ref="G44:G47"/>
    <mergeCell ref="G5:G6"/>
    <mergeCell ref="G7:G17"/>
    <mergeCell ref="G18:G20"/>
    <mergeCell ref="G21:G22"/>
    <mergeCell ref="G23:G24"/>
    <mergeCell ref="G25:G26"/>
    <mergeCell ref="G27:G28"/>
    <mergeCell ref="G29:G30"/>
    <mergeCell ref="G31:G33"/>
    <mergeCell ref="G34:G39"/>
    <mergeCell ref="G40:G42"/>
    <mergeCell ref="G88:G89"/>
    <mergeCell ref="G48:G49"/>
    <mergeCell ref="G50:G51"/>
    <mergeCell ref="G52:G53"/>
    <mergeCell ref="G54:G56"/>
    <mergeCell ref="G57:G58"/>
    <mergeCell ref="G59:G61"/>
    <mergeCell ref="A40:A42"/>
    <mergeCell ref="G90:G92"/>
    <mergeCell ref="G93:G96"/>
    <mergeCell ref="A97:B97"/>
    <mergeCell ref="A8:A10"/>
    <mergeCell ref="A11:A14"/>
    <mergeCell ref="A15:A17"/>
    <mergeCell ref="A18:A20"/>
    <mergeCell ref="A21:A22"/>
    <mergeCell ref="A23:A24"/>
    <mergeCell ref="A25:A26"/>
    <mergeCell ref="G63:G65"/>
    <mergeCell ref="G66:G67"/>
    <mergeCell ref="G68:G80"/>
    <mergeCell ref="G81:G84"/>
    <mergeCell ref="G85:G87"/>
    <mergeCell ref="A27:A28"/>
    <mergeCell ref="A29:A30"/>
    <mergeCell ref="A31:A33"/>
    <mergeCell ref="A35:A37"/>
    <mergeCell ref="A38:A39"/>
    <mergeCell ref="A59:A61"/>
    <mergeCell ref="A63:A65"/>
    <mergeCell ref="A66:A67"/>
    <mergeCell ref="A69:A72"/>
    <mergeCell ref="A44:A47"/>
    <mergeCell ref="A48:A49"/>
    <mergeCell ref="A50:A51"/>
    <mergeCell ref="A52:A53"/>
    <mergeCell ref="A54:A56"/>
    <mergeCell ref="A57:A58"/>
  </mergeCells>
  <pageMargins left="0.19685039370078741" right="0" top="0.78740157480314965" bottom="0" header="0" footer="0"/>
  <pageSetup paperSize="9" scale="96" fitToHeight="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4"/>
  <sheetViews>
    <sheetView topLeftCell="A38" workbookViewId="0">
      <selection activeCell="K39" sqref="K39"/>
    </sheetView>
  </sheetViews>
  <sheetFormatPr defaultRowHeight="15" outlineLevelRow="3"/>
  <cols>
    <col min="1" max="1" width="40" style="16" customWidth="1"/>
    <col min="2" max="2" width="10.7109375" style="16" customWidth="1"/>
    <col min="3" max="3" width="20.5703125" style="16" bestFit="1" customWidth="1"/>
    <col min="4" max="4" width="14.7109375" style="16" customWidth="1"/>
    <col min="5" max="6" width="11.7109375" style="16" customWidth="1"/>
    <col min="7" max="7" width="10" style="16" bestFit="1" customWidth="1"/>
    <col min="8" max="8" width="12.42578125" style="16" bestFit="1" customWidth="1"/>
    <col min="9" max="16384" width="9.140625" style="16"/>
  </cols>
  <sheetData>
    <row r="1" spans="1:6">
      <c r="A1" s="104"/>
      <c r="B1" s="105"/>
      <c r="C1" s="105"/>
      <c r="D1" s="105"/>
      <c r="E1" s="15"/>
      <c r="F1" s="15"/>
    </row>
    <row r="2" spans="1:6" ht="15.2" customHeight="1">
      <c r="A2" s="104" t="s">
        <v>0</v>
      </c>
      <c r="B2" s="105"/>
      <c r="C2" s="105"/>
      <c r="D2" s="105"/>
      <c r="E2" s="15"/>
      <c r="F2" s="15"/>
    </row>
    <row r="3" spans="1:6" ht="15.95" customHeight="1">
      <c r="A3" s="106" t="s">
        <v>1</v>
      </c>
      <c r="B3" s="107"/>
      <c r="C3" s="107"/>
      <c r="D3" s="107"/>
      <c r="E3" s="107"/>
      <c r="F3" s="107"/>
    </row>
    <row r="4" spans="1:6" ht="15.75" customHeight="1">
      <c r="A4" s="108" t="s">
        <v>2</v>
      </c>
      <c r="B4" s="109"/>
      <c r="C4" s="109"/>
      <c r="D4" s="109"/>
      <c r="E4" s="109"/>
      <c r="F4" s="109"/>
    </row>
    <row r="5" spans="1:6" ht="12.75" customHeight="1">
      <c r="A5" s="110" t="s">
        <v>3</v>
      </c>
      <c r="B5" s="111"/>
      <c r="C5" s="111"/>
      <c r="D5" s="111"/>
      <c r="E5" s="111"/>
      <c r="F5" s="111"/>
    </row>
    <row r="6" spans="1:6" ht="26.25" customHeight="1">
      <c r="A6" s="86" t="s">
        <v>4</v>
      </c>
      <c r="B6" s="88" t="s">
        <v>5</v>
      </c>
      <c r="C6" s="160" t="s">
        <v>7</v>
      </c>
      <c r="D6" s="92" t="s">
        <v>8</v>
      </c>
      <c r="E6" s="84" t="s">
        <v>9</v>
      </c>
      <c r="F6" s="84" t="s">
        <v>11</v>
      </c>
    </row>
    <row r="7" spans="1:6">
      <c r="A7" s="87"/>
      <c r="B7" s="89"/>
      <c r="C7" s="161"/>
      <c r="D7" s="93"/>
      <c r="E7" s="85"/>
      <c r="F7" s="85"/>
    </row>
    <row r="8" spans="1:6" ht="51">
      <c r="A8" s="6" t="s">
        <v>123</v>
      </c>
      <c r="B8" s="7" t="s">
        <v>124</v>
      </c>
      <c r="C8" s="7"/>
      <c r="D8" s="8">
        <v>5805320</v>
      </c>
      <c r="E8" s="8">
        <v>5805320</v>
      </c>
      <c r="F8" s="8">
        <v>0</v>
      </c>
    </row>
    <row r="9" spans="1:6" ht="38.25" outlineLevel="1">
      <c r="A9" s="6" t="s">
        <v>125</v>
      </c>
      <c r="B9" s="7" t="s">
        <v>126</v>
      </c>
      <c r="C9" s="7"/>
      <c r="D9" s="8">
        <v>2119120</v>
      </c>
      <c r="E9" s="8">
        <v>2119120</v>
      </c>
      <c r="F9" s="8">
        <v>0</v>
      </c>
    </row>
    <row r="10" spans="1:6" ht="51" outlineLevel="2">
      <c r="A10" s="6" t="s">
        <v>131</v>
      </c>
      <c r="B10" s="7" t="s">
        <v>132</v>
      </c>
      <c r="C10" s="7"/>
      <c r="D10" s="8">
        <v>2119120</v>
      </c>
      <c r="E10" s="8">
        <v>2119120</v>
      </c>
      <c r="F10" s="8">
        <v>0</v>
      </c>
    </row>
    <row r="11" spans="1:6" ht="102" outlineLevel="3">
      <c r="A11" s="6" t="s">
        <v>350</v>
      </c>
      <c r="B11" s="7" t="s">
        <v>132</v>
      </c>
      <c r="C11" s="7" t="s">
        <v>351</v>
      </c>
      <c r="D11" s="8">
        <v>21190</v>
      </c>
      <c r="E11" s="8">
        <v>21190</v>
      </c>
      <c r="F11" s="8">
        <v>0</v>
      </c>
    </row>
    <row r="12" spans="1:6" ht="102" outlineLevel="3">
      <c r="A12" s="6" t="s">
        <v>352</v>
      </c>
      <c r="B12" s="7" t="s">
        <v>132</v>
      </c>
      <c r="C12" s="7" t="s">
        <v>353</v>
      </c>
      <c r="D12" s="8">
        <v>62940</v>
      </c>
      <c r="E12" s="8">
        <v>62940</v>
      </c>
      <c r="F12" s="8">
        <v>0</v>
      </c>
    </row>
    <row r="13" spans="1:6" ht="102" outlineLevel="3">
      <c r="A13" s="6" t="s">
        <v>354</v>
      </c>
      <c r="B13" s="7" t="s">
        <v>132</v>
      </c>
      <c r="C13" s="7" t="s">
        <v>355</v>
      </c>
      <c r="D13" s="8">
        <v>2034990</v>
      </c>
      <c r="E13" s="8">
        <v>2034990</v>
      </c>
      <c r="F13" s="8">
        <v>0</v>
      </c>
    </row>
    <row r="14" spans="1:6" ht="51" outlineLevel="1">
      <c r="A14" s="6" t="s">
        <v>154</v>
      </c>
      <c r="B14" s="7" t="s">
        <v>155</v>
      </c>
      <c r="C14" s="7"/>
      <c r="D14" s="8">
        <v>3686200</v>
      </c>
      <c r="E14" s="8">
        <v>3686200</v>
      </c>
      <c r="F14" s="8">
        <v>0</v>
      </c>
    </row>
    <row r="15" spans="1:6" ht="63.75" outlineLevel="2">
      <c r="A15" s="6" t="s">
        <v>160</v>
      </c>
      <c r="B15" s="7" t="s">
        <v>161</v>
      </c>
      <c r="C15" s="7"/>
      <c r="D15" s="8">
        <v>3686200</v>
      </c>
      <c r="E15" s="8">
        <v>3686200</v>
      </c>
      <c r="F15" s="8">
        <v>0</v>
      </c>
    </row>
    <row r="16" spans="1:6" ht="38.25" outlineLevel="3">
      <c r="A16" s="6" t="s">
        <v>356</v>
      </c>
      <c r="B16" s="7" t="s">
        <v>161</v>
      </c>
      <c r="C16" s="7" t="s">
        <v>357</v>
      </c>
      <c r="D16" s="8">
        <v>847822.98</v>
      </c>
      <c r="E16" s="8">
        <v>847822.98</v>
      </c>
      <c r="F16" s="8">
        <v>0</v>
      </c>
    </row>
    <row r="17" spans="1:7" ht="38.25" outlineLevel="3">
      <c r="A17" s="6" t="s">
        <v>358</v>
      </c>
      <c r="B17" s="7" t="s">
        <v>161</v>
      </c>
      <c r="C17" s="7" t="s">
        <v>359</v>
      </c>
      <c r="D17" s="8">
        <v>2838377.02</v>
      </c>
      <c r="E17" s="8">
        <v>2838377.02</v>
      </c>
      <c r="F17" s="8">
        <v>0</v>
      </c>
    </row>
    <row r="18" spans="1:7" ht="51">
      <c r="A18" s="6" t="s">
        <v>241</v>
      </c>
      <c r="B18" s="7" t="s">
        <v>242</v>
      </c>
      <c r="C18" s="7"/>
      <c r="D18" s="8">
        <v>668600</v>
      </c>
      <c r="E18" s="8">
        <v>668600</v>
      </c>
      <c r="F18" s="8">
        <v>0</v>
      </c>
    </row>
    <row r="19" spans="1:7" ht="51" outlineLevel="1">
      <c r="A19" s="6" t="s">
        <v>243</v>
      </c>
      <c r="B19" s="7" t="s">
        <v>244</v>
      </c>
      <c r="C19" s="7"/>
      <c r="D19" s="8">
        <v>668600</v>
      </c>
      <c r="E19" s="8">
        <v>668600</v>
      </c>
      <c r="F19" s="8">
        <v>0</v>
      </c>
    </row>
    <row r="20" spans="1:7" ht="38.25" outlineLevel="2">
      <c r="A20" s="6" t="s">
        <v>259</v>
      </c>
      <c r="B20" s="7" t="s">
        <v>260</v>
      </c>
      <c r="C20" s="7"/>
      <c r="D20" s="8">
        <v>653400</v>
      </c>
      <c r="E20" s="8">
        <v>653400</v>
      </c>
      <c r="F20" s="8">
        <v>0</v>
      </c>
    </row>
    <row r="21" spans="1:7" ht="89.25" outlineLevel="3">
      <c r="A21" s="6" t="s">
        <v>360</v>
      </c>
      <c r="B21" s="7" t="s">
        <v>260</v>
      </c>
      <c r="C21" s="7" t="s">
        <v>361</v>
      </c>
      <c r="D21" s="8">
        <v>14100</v>
      </c>
      <c r="E21" s="8">
        <v>14100</v>
      </c>
      <c r="F21" s="8">
        <v>0</v>
      </c>
      <c r="G21" s="34">
        <f>D21+D22</f>
        <v>32700</v>
      </c>
    </row>
    <row r="22" spans="1:7" ht="76.5" outlineLevel="3">
      <c r="A22" s="6" t="s">
        <v>362</v>
      </c>
      <c r="B22" s="7" t="s">
        <v>260</v>
      </c>
      <c r="C22" s="7" t="s">
        <v>363</v>
      </c>
      <c r="D22" s="8">
        <v>18600</v>
      </c>
      <c r="E22" s="8">
        <v>18600</v>
      </c>
      <c r="F22" s="8">
        <v>0</v>
      </c>
    </row>
    <row r="23" spans="1:7" ht="89.25" outlineLevel="3">
      <c r="A23" s="6" t="s">
        <v>364</v>
      </c>
      <c r="B23" s="7" t="s">
        <v>260</v>
      </c>
      <c r="C23" s="7" t="s">
        <v>365</v>
      </c>
      <c r="D23" s="8">
        <v>60700</v>
      </c>
      <c r="E23" s="8">
        <v>60700</v>
      </c>
      <c r="F23" s="8">
        <v>0</v>
      </c>
      <c r="G23" s="34">
        <f>D23+D24</f>
        <v>142800</v>
      </c>
    </row>
    <row r="24" spans="1:7" ht="76.5" outlineLevel="3">
      <c r="A24" s="6" t="s">
        <v>366</v>
      </c>
      <c r="B24" s="7" t="s">
        <v>260</v>
      </c>
      <c r="C24" s="7" t="s">
        <v>367</v>
      </c>
      <c r="D24" s="8">
        <v>82100</v>
      </c>
      <c r="E24" s="8">
        <v>82100</v>
      </c>
      <c r="F24" s="8">
        <v>0</v>
      </c>
    </row>
    <row r="25" spans="1:7" ht="89.25" outlineLevel="3">
      <c r="A25" s="6" t="s">
        <v>368</v>
      </c>
      <c r="B25" s="7" t="s">
        <v>260</v>
      </c>
      <c r="C25" s="7" t="s">
        <v>369</v>
      </c>
      <c r="D25" s="8">
        <v>203200</v>
      </c>
      <c r="E25" s="8">
        <v>203200</v>
      </c>
      <c r="F25" s="8">
        <v>0</v>
      </c>
      <c r="G25" s="34">
        <f>D25+D26</f>
        <v>477900</v>
      </c>
    </row>
    <row r="26" spans="1:7" ht="76.5" outlineLevel="3">
      <c r="A26" s="6" t="s">
        <v>370</v>
      </c>
      <c r="B26" s="7" t="s">
        <v>260</v>
      </c>
      <c r="C26" s="7" t="s">
        <v>371</v>
      </c>
      <c r="D26" s="8">
        <v>274700</v>
      </c>
      <c r="E26" s="8">
        <v>274700</v>
      </c>
      <c r="F26" s="8">
        <v>0</v>
      </c>
    </row>
    <row r="27" spans="1:7" ht="51" outlineLevel="2">
      <c r="A27" s="6" t="s">
        <v>261</v>
      </c>
      <c r="B27" s="7" t="s">
        <v>262</v>
      </c>
      <c r="C27" s="7"/>
      <c r="D27" s="8">
        <v>15200</v>
      </c>
      <c r="E27" s="8">
        <v>15200</v>
      </c>
      <c r="F27" s="8">
        <v>0</v>
      </c>
    </row>
    <row r="28" spans="1:7" ht="127.5" outlineLevel="3">
      <c r="A28" s="6" t="s">
        <v>372</v>
      </c>
      <c r="B28" s="7" t="s">
        <v>262</v>
      </c>
      <c r="C28" s="7" t="s">
        <v>373</v>
      </c>
      <c r="D28" s="8">
        <v>8800</v>
      </c>
      <c r="E28" s="8">
        <v>8800</v>
      </c>
      <c r="F28" s="8">
        <v>0</v>
      </c>
    </row>
    <row r="29" spans="1:7" ht="127.5" outlineLevel="3">
      <c r="A29" s="6" t="s">
        <v>374</v>
      </c>
      <c r="B29" s="7" t="s">
        <v>262</v>
      </c>
      <c r="C29" s="7" t="s">
        <v>375</v>
      </c>
      <c r="D29" s="8">
        <v>6400</v>
      </c>
      <c r="E29" s="8">
        <v>6400</v>
      </c>
      <c r="F29" s="8">
        <v>0</v>
      </c>
    </row>
    <row r="30" spans="1:7" ht="51">
      <c r="A30" s="6" t="s">
        <v>287</v>
      </c>
      <c r="B30" s="7" t="s">
        <v>288</v>
      </c>
      <c r="C30" s="7"/>
      <c r="D30" s="8">
        <v>768600</v>
      </c>
      <c r="E30" s="8">
        <v>768575.93</v>
      </c>
      <c r="F30" s="8">
        <v>0</v>
      </c>
    </row>
    <row r="31" spans="1:7" ht="38.25" outlineLevel="2">
      <c r="A31" s="6" t="s">
        <v>289</v>
      </c>
      <c r="B31" s="7" t="s">
        <v>290</v>
      </c>
      <c r="C31" s="7"/>
      <c r="D31" s="8">
        <v>768600</v>
      </c>
      <c r="E31" s="8">
        <v>768575.93</v>
      </c>
      <c r="F31" s="8">
        <v>0</v>
      </c>
    </row>
    <row r="32" spans="1:7" ht="38.25" outlineLevel="3">
      <c r="A32" s="6" t="s">
        <v>376</v>
      </c>
      <c r="B32" s="7" t="s">
        <v>290</v>
      </c>
      <c r="C32" s="7" t="s">
        <v>377</v>
      </c>
      <c r="D32" s="8">
        <v>169244.86</v>
      </c>
      <c r="E32" s="8">
        <v>169239.56</v>
      </c>
      <c r="F32" s="8">
        <v>0</v>
      </c>
    </row>
    <row r="33" spans="1:8" ht="38.25" outlineLevel="3">
      <c r="A33" s="6" t="s">
        <v>378</v>
      </c>
      <c r="B33" s="7" t="s">
        <v>290</v>
      </c>
      <c r="C33" s="7" t="s">
        <v>379</v>
      </c>
      <c r="D33" s="8">
        <v>386909.77</v>
      </c>
      <c r="E33" s="8">
        <v>386897.65</v>
      </c>
      <c r="F33" s="8">
        <v>0</v>
      </c>
    </row>
    <row r="34" spans="1:8" ht="38.25" outlineLevel="3">
      <c r="A34" s="6" t="s">
        <v>380</v>
      </c>
      <c r="B34" s="7" t="s">
        <v>290</v>
      </c>
      <c r="C34" s="7" t="s">
        <v>381</v>
      </c>
      <c r="D34" s="8">
        <v>212445.37</v>
      </c>
      <c r="E34" s="8">
        <v>212438.72</v>
      </c>
      <c r="F34" s="8">
        <v>0</v>
      </c>
    </row>
    <row r="35" spans="1:8" ht="76.5">
      <c r="A35" s="6" t="s">
        <v>328</v>
      </c>
      <c r="B35" s="7" t="s">
        <v>329</v>
      </c>
      <c r="C35" s="7"/>
      <c r="D35" s="8">
        <v>92110800</v>
      </c>
      <c r="E35" s="8">
        <v>29878288.98</v>
      </c>
      <c r="F35" s="8">
        <v>0</v>
      </c>
    </row>
    <row r="36" spans="1:8" ht="76.5" outlineLevel="2">
      <c r="A36" s="6" t="s">
        <v>335</v>
      </c>
      <c r="B36" s="7" t="s">
        <v>336</v>
      </c>
      <c r="C36" s="7"/>
      <c r="D36" s="8">
        <v>59872020</v>
      </c>
      <c r="E36" s="8">
        <v>0</v>
      </c>
      <c r="F36" s="8">
        <v>0</v>
      </c>
    </row>
    <row r="37" spans="1:8" ht="140.25" outlineLevel="3">
      <c r="A37" s="6" t="s">
        <v>382</v>
      </c>
      <c r="B37" s="7" t="s">
        <v>336</v>
      </c>
      <c r="C37" s="7" t="s">
        <v>384</v>
      </c>
      <c r="D37" s="8">
        <v>13770560</v>
      </c>
      <c r="E37" s="8">
        <v>0</v>
      </c>
      <c r="F37" s="8">
        <v>0</v>
      </c>
    </row>
    <row r="38" spans="1:8" ht="140.25" outlineLevel="3">
      <c r="A38" s="6" t="s">
        <v>383</v>
      </c>
      <c r="B38" s="7" t="s">
        <v>336</v>
      </c>
      <c r="C38" s="7" t="s">
        <v>385</v>
      </c>
      <c r="D38" s="35">
        <v>46101460</v>
      </c>
      <c r="E38" s="8">
        <v>0</v>
      </c>
      <c r="F38" s="8">
        <v>0</v>
      </c>
      <c r="H38" s="34">
        <f>D38+D41</f>
        <v>70925320</v>
      </c>
    </row>
    <row r="39" spans="1:8" ht="102" outlineLevel="2">
      <c r="A39" s="6" t="s">
        <v>337</v>
      </c>
      <c r="B39" s="7" t="s">
        <v>338</v>
      </c>
      <c r="C39" s="7"/>
      <c r="D39" s="8">
        <v>32238780</v>
      </c>
      <c r="E39" s="8">
        <v>29878288.98</v>
      </c>
      <c r="F39" s="8">
        <v>0</v>
      </c>
    </row>
    <row r="40" spans="1:8" ht="153" outlineLevel="3">
      <c r="A40" s="6" t="s">
        <v>386</v>
      </c>
      <c r="B40" s="7" t="s">
        <v>338</v>
      </c>
      <c r="C40" s="7" t="s">
        <v>387</v>
      </c>
      <c r="D40" s="8">
        <v>7414920</v>
      </c>
      <c r="E40" s="8">
        <v>6872007.0300000003</v>
      </c>
      <c r="F40" s="8">
        <v>0</v>
      </c>
    </row>
    <row r="41" spans="1:8" ht="153" outlineLevel="3">
      <c r="A41" s="6" t="s">
        <v>388</v>
      </c>
      <c r="B41" s="7" t="s">
        <v>338</v>
      </c>
      <c r="C41" s="7" t="s">
        <v>389</v>
      </c>
      <c r="D41" s="35">
        <v>24823860</v>
      </c>
      <c r="E41" s="8">
        <v>23006281.949999999</v>
      </c>
      <c r="F41" s="8">
        <v>0</v>
      </c>
    </row>
    <row r="42" spans="1:8" ht="12.75" customHeight="1">
      <c r="A42" s="114" t="s">
        <v>349</v>
      </c>
      <c r="B42" s="115"/>
      <c r="C42" s="115"/>
      <c r="D42" s="10">
        <v>99353320</v>
      </c>
      <c r="E42" s="10">
        <v>37120784.909999996</v>
      </c>
      <c r="F42" s="10">
        <v>0</v>
      </c>
    </row>
    <row r="43" spans="1:8" ht="12.75" customHeight="1">
      <c r="A43" s="15"/>
      <c r="B43" s="15"/>
      <c r="C43" s="15"/>
      <c r="D43" s="15"/>
      <c r="E43" s="15"/>
      <c r="F43" s="15"/>
    </row>
    <row r="44" spans="1:8">
      <c r="A44" s="112"/>
      <c r="B44" s="113"/>
      <c r="C44" s="113"/>
      <c r="D44" s="113"/>
      <c r="E44" s="113"/>
      <c r="F44" s="13"/>
    </row>
  </sheetData>
  <mergeCells count="13">
    <mergeCell ref="A42:C42"/>
    <mergeCell ref="A44:E44"/>
    <mergeCell ref="E6:E7"/>
    <mergeCell ref="A1:D1"/>
    <mergeCell ref="A2:D2"/>
    <mergeCell ref="A3:F3"/>
    <mergeCell ref="A4:F4"/>
    <mergeCell ref="A5:F5"/>
    <mergeCell ref="F6:F7"/>
    <mergeCell ref="D6:D7"/>
    <mergeCell ref="C6:C7"/>
    <mergeCell ref="A6:A7"/>
    <mergeCell ref="B6:B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0"/>
  <sheetViews>
    <sheetView topLeftCell="A75" workbookViewId="0">
      <selection activeCell="C91" sqref="C91"/>
    </sheetView>
  </sheetViews>
  <sheetFormatPr defaultRowHeight="15" outlineLevelRow="2"/>
  <cols>
    <col min="1" max="1" width="40" style="18" customWidth="1"/>
    <col min="2" max="2" width="10.7109375" style="18" customWidth="1"/>
    <col min="3" max="5" width="13.85546875" style="18" bestFit="1" customWidth="1"/>
    <col min="6" max="6" width="11.7109375" style="18" customWidth="1"/>
    <col min="7" max="7" width="26.140625" style="66" customWidth="1"/>
    <col min="8" max="16384" width="9.140625" style="18"/>
  </cols>
  <sheetData>
    <row r="1" spans="1:7" ht="15.2" customHeight="1">
      <c r="A1" s="146" t="s">
        <v>0</v>
      </c>
      <c r="B1" s="147"/>
      <c r="C1" s="147"/>
      <c r="D1" s="17"/>
      <c r="E1" s="17"/>
      <c r="F1" s="17"/>
      <c r="G1" s="63"/>
    </row>
    <row r="2" spans="1:7" ht="15.95" customHeight="1">
      <c r="A2" s="148" t="s">
        <v>390</v>
      </c>
      <c r="B2" s="149"/>
      <c r="C2" s="149"/>
      <c r="D2" s="149"/>
      <c r="E2" s="149"/>
      <c r="F2" s="32"/>
      <c r="G2" s="63"/>
    </row>
    <row r="3" spans="1:7" ht="15.75" customHeight="1">
      <c r="A3" s="150" t="s">
        <v>2</v>
      </c>
      <c r="B3" s="151"/>
      <c r="C3" s="151"/>
      <c r="D3" s="151"/>
      <c r="E3" s="151"/>
      <c r="F3" s="33"/>
      <c r="G3" s="63"/>
    </row>
    <row r="4" spans="1:7" ht="12.75" customHeight="1">
      <c r="A4" s="152" t="s">
        <v>3</v>
      </c>
      <c r="B4" s="153"/>
      <c r="C4" s="153"/>
      <c r="D4" s="153"/>
      <c r="E4" s="153"/>
      <c r="F4" s="153"/>
      <c r="G4" s="63"/>
    </row>
    <row r="5" spans="1:7" ht="26.25" customHeight="1">
      <c r="A5" s="154" t="s">
        <v>4</v>
      </c>
      <c r="B5" s="156" t="s">
        <v>5</v>
      </c>
      <c r="C5" s="144" t="s">
        <v>8</v>
      </c>
      <c r="D5" s="142" t="s">
        <v>9</v>
      </c>
      <c r="E5" s="142" t="s">
        <v>11</v>
      </c>
      <c r="F5" s="158" t="s">
        <v>13</v>
      </c>
      <c r="G5" s="138" t="s">
        <v>394</v>
      </c>
    </row>
    <row r="6" spans="1:7">
      <c r="A6" s="155"/>
      <c r="B6" s="157"/>
      <c r="C6" s="145"/>
      <c r="D6" s="143"/>
      <c r="E6" s="143"/>
      <c r="F6" s="159"/>
      <c r="G6" s="139"/>
    </row>
    <row r="7" spans="1:7" ht="63.75">
      <c r="A7" s="21" t="s">
        <v>14</v>
      </c>
      <c r="B7" s="24" t="s">
        <v>15</v>
      </c>
      <c r="C7" s="23">
        <v>25212915.539999999</v>
      </c>
      <c r="D7" s="23">
        <v>25204112.539999999</v>
      </c>
      <c r="E7" s="23">
        <v>25202268.57</v>
      </c>
      <c r="F7" s="51">
        <f>E7/C7*100%</f>
        <v>0.9995777176192453</v>
      </c>
      <c r="G7" s="132" t="s">
        <v>419</v>
      </c>
    </row>
    <row r="8" spans="1:7" s="27" customFormat="1" ht="35.25" customHeight="1" outlineLevel="1">
      <c r="A8" s="129" t="s">
        <v>16</v>
      </c>
      <c r="B8" s="25" t="s">
        <v>17</v>
      </c>
      <c r="C8" s="26">
        <v>9250815.5399999991</v>
      </c>
      <c r="D8" s="26">
        <v>9246915.5399999991</v>
      </c>
      <c r="E8" s="26">
        <v>9245164.5700000003</v>
      </c>
      <c r="F8" s="52">
        <f t="shared" ref="F8:F71" si="0">E8/C8*100%</f>
        <v>0.9993891381818647</v>
      </c>
      <c r="G8" s="133"/>
    </row>
    <row r="9" spans="1:7" s="27" customFormat="1" outlineLevel="1">
      <c r="A9" s="130"/>
      <c r="B9" s="69" t="s">
        <v>391</v>
      </c>
      <c r="C9" s="30">
        <v>77103.539999999994</v>
      </c>
      <c r="D9" s="30">
        <v>77103.539999999994</v>
      </c>
      <c r="E9" s="30">
        <v>77006.539999999994</v>
      </c>
      <c r="F9" s="56">
        <f t="shared" si="0"/>
        <v>0.99874195140715982</v>
      </c>
      <c r="G9" s="133"/>
    </row>
    <row r="10" spans="1:7" s="27" customFormat="1" outlineLevel="1">
      <c r="A10" s="131"/>
      <c r="B10" s="69" t="s">
        <v>392</v>
      </c>
      <c r="C10" s="30">
        <v>9173712</v>
      </c>
      <c r="D10" s="30">
        <v>9169812</v>
      </c>
      <c r="E10" s="30">
        <v>9168158.0300000012</v>
      </c>
      <c r="F10" s="56">
        <f t="shared" si="0"/>
        <v>0.99939457768022377</v>
      </c>
      <c r="G10" s="133"/>
    </row>
    <row r="11" spans="1:7" s="27" customFormat="1" ht="13.5" customHeight="1" outlineLevel="1">
      <c r="A11" s="129" t="s">
        <v>24</v>
      </c>
      <c r="B11" s="25" t="s">
        <v>25</v>
      </c>
      <c r="C11" s="26">
        <v>15873100</v>
      </c>
      <c r="D11" s="26">
        <v>15873100</v>
      </c>
      <c r="E11" s="26">
        <v>15873100</v>
      </c>
      <c r="F11" s="52">
        <f t="shared" si="0"/>
        <v>1</v>
      </c>
      <c r="G11" s="133"/>
    </row>
    <row r="12" spans="1:7" s="27" customFormat="1" outlineLevel="1">
      <c r="A12" s="130"/>
      <c r="B12" s="69" t="s">
        <v>393</v>
      </c>
      <c r="C12" s="30">
        <v>715700</v>
      </c>
      <c r="D12" s="30">
        <v>715700</v>
      </c>
      <c r="E12" s="30">
        <v>715700</v>
      </c>
      <c r="F12" s="56">
        <f t="shared" si="0"/>
        <v>1</v>
      </c>
      <c r="G12" s="133"/>
    </row>
    <row r="13" spans="1:7" s="27" customFormat="1" outlineLevel="1">
      <c r="A13" s="130"/>
      <c r="B13" s="69" t="s">
        <v>391</v>
      </c>
      <c r="C13" s="30">
        <v>14967400</v>
      </c>
      <c r="D13" s="30">
        <v>14967400</v>
      </c>
      <c r="E13" s="30">
        <v>14967400</v>
      </c>
      <c r="F13" s="56">
        <f t="shared" si="0"/>
        <v>1</v>
      </c>
      <c r="G13" s="133"/>
    </row>
    <row r="14" spans="1:7" s="27" customFormat="1" outlineLevel="1">
      <c r="A14" s="131"/>
      <c r="B14" s="69" t="s">
        <v>392</v>
      </c>
      <c r="C14" s="30">
        <v>190000</v>
      </c>
      <c r="D14" s="30">
        <v>190000</v>
      </c>
      <c r="E14" s="30">
        <v>190000</v>
      </c>
      <c r="F14" s="56">
        <f t="shared" si="0"/>
        <v>1</v>
      </c>
      <c r="G14" s="133"/>
    </row>
    <row r="15" spans="1:7" s="27" customFormat="1" ht="17.25" customHeight="1" outlineLevel="1">
      <c r="A15" s="129" t="s">
        <v>33</v>
      </c>
      <c r="B15" s="25" t="s">
        <v>34</v>
      </c>
      <c r="C15" s="26">
        <v>89000</v>
      </c>
      <c r="D15" s="26">
        <v>84097</v>
      </c>
      <c r="E15" s="26">
        <v>84004</v>
      </c>
      <c r="F15" s="52">
        <f t="shared" si="0"/>
        <v>0.94386516853932589</v>
      </c>
      <c r="G15" s="133"/>
    </row>
    <row r="16" spans="1:7" s="27" customFormat="1" outlineLevel="1">
      <c r="A16" s="130"/>
      <c r="B16" s="69" t="s">
        <v>391</v>
      </c>
      <c r="C16" s="30">
        <v>36000</v>
      </c>
      <c r="D16" s="30">
        <v>36000</v>
      </c>
      <c r="E16" s="30">
        <v>36000</v>
      </c>
      <c r="F16" s="56">
        <f t="shared" si="0"/>
        <v>1</v>
      </c>
      <c r="G16" s="133"/>
    </row>
    <row r="17" spans="1:7" s="27" customFormat="1" outlineLevel="1">
      <c r="A17" s="131"/>
      <c r="B17" s="69" t="s">
        <v>392</v>
      </c>
      <c r="C17" s="30">
        <v>53000</v>
      </c>
      <c r="D17" s="30">
        <v>48097</v>
      </c>
      <c r="E17" s="30">
        <v>48004</v>
      </c>
      <c r="F17" s="56">
        <f t="shared" si="0"/>
        <v>0.90573584905660376</v>
      </c>
      <c r="G17" s="134"/>
    </row>
    <row r="18" spans="1:7" ht="34.5" customHeight="1">
      <c r="A18" s="126" t="s">
        <v>41</v>
      </c>
      <c r="B18" s="24" t="s">
        <v>42</v>
      </c>
      <c r="C18" s="23">
        <v>40493.199999999997</v>
      </c>
      <c r="D18" s="23">
        <v>40493.199999999997</v>
      </c>
      <c r="E18" s="23">
        <v>40493.199999999997</v>
      </c>
      <c r="F18" s="51">
        <f t="shared" si="0"/>
        <v>1</v>
      </c>
      <c r="G18" s="132" t="s">
        <v>420</v>
      </c>
    </row>
    <row r="19" spans="1:7">
      <c r="A19" s="127"/>
      <c r="B19" s="69" t="s">
        <v>391</v>
      </c>
      <c r="C19" s="30">
        <v>17993.2</v>
      </c>
      <c r="D19" s="30">
        <v>17993.2</v>
      </c>
      <c r="E19" s="30">
        <v>17993.2</v>
      </c>
      <c r="F19" s="56">
        <f t="shared" si="0"/>
        <v>1</v>
      </c>
      <c r="G19" s="133"/>
    </row>
    <row r="20" spans="1:7">
      <c r="A20" s="128"/>
      <c r="B20" s="69" t="s">
        <v>392</v>
      </c>
      <c r="C20" s="30">
        <v>22499.999999999996</v>
      </c>
      <c r="D20" s="30">
        <v>22499.999999999996</v>
      </c>
      <c r="E20" s="30">
        <v>22499.999999999996</v>
      </c>
      <c r="F20" s="56">
        <f t="shared" si="0"/>
        <v>1</v>
      </c>
      <c r="G20" s="134"/>
    </row>
    <row r="21" spans="1:7" ht="39" customHeight="1">
      <c r="A21" s="126" t="s">
        <v>48</v>
      </c>
      <c r="B21" s="24" t="s">
        <v>49</v>
      </c>
      <c r="C21" s="23">
        <v>20000</v>
      </c>
      <c r="D21" s="23">
        <v>20000</v>
      </c>
      <c r="E21" s="23">
        <v>20000</v>
      </c>
      <c r="F21" s="51">
        <f t="shared" si="0"/>
        <v>1</v>
      </c>
      <c r="G21" s="132" t="s">
        <v>421</v>
      </c>
    </row>
    <row r="22" spans="1:7" outlineLevel="2">
      <c r="A22" s="128"/>
      <c r="B22" s="69" t="s">
        <v>392</v>
      </c>
      <c r="C22" s="30">
        <v>20000</v>
      </c>
      <c r="D22" s="30">
        <v>20000</v>
      </c>
      <c r="E22" s="30">
        <v>20000</v>
      </c>
      <c r="F22" s="56">
        <f t="shared" si="0"/>
        <v>1</v>
      </c>
      <c r="G22" s="134"/>
    </row>
    <row r="23" spans="1:7" ht="62.25" customHeight="1">
      <c r="A23" s="126" t="s">
        <v>52</v>
      </c>
      <c r="B23" s="24" t="s">
        <v>53</v>
      </c>
      <c r="C23" s="23">
        <v>100000</v>
      </c>
      <c r="D23" s="23">
        <v>100000</v>
      </c>
      <c r="E23" s="23">
        <v>100000</v>
      </c>
      <c r="F23" s="51">
        <f t="shared" si="0"/>
        <v>1</v>
      </c>
      <c r="G23" s="132" t="s">
        <v>439</v>
      </c>
    </row>
    <row r="24" spans="1:7" outlineLevel="2">
      <c r="A24" s="128"/>
      <c r="B24" s="69" t="s">
        <v>392</v>
      </c>
      <c r="C24" s="30">
        <v>100000</v>
      </c>
      <c r="D24" s="30">
        <v>100000</v>
      </c>
      <c r="E24" s="30">
        <v>100000</v>
      </c>
      <c r="F24" s="56">
        <f t="shared" si="0"/>
        <v>1</v>
      </c>
      <c r="G24" s="134"/>
    </row>
    <row r="25" spans="1:7" ht="51.75" customHeight="1">
      <c r="A25" s="126" t="s">
        <v>59</v>
      </c>
      <c r="B25" s="24" t="s">
        <v>60</v>
      </c>
      <c r="C25" s="23">
        <v>35000</v>
      </c>
      <c r="D25" s="23">
        <v>26160</v>
      </c>
      <c r="E25" s="23">
        <v>26160</v>
      </c>
      <c r="F25" s="51">
        <f t="shared" si="0"/>
        <v>0.74742857142857144</v>
      </c>
      <c r="G25" s="132" t="s">
        <v>422</v>
      </c>
    </row>
    <row r="26" spans="1:7" outlineLevel="2">
      <c r="A26" s="128"/>
      <c r="B26" s="69" t="s">
        <v>392</v>
      </c>
      <c r="C26" s="30">
        <v>35000</v>
      </c>
      <c r="D26" s="30">
        <v>26160</v>
      </c>
      <c r="E26" s="30">
        <v>26160</v>
      </c>
      <c r="F26" s="56">
        <f t="shared" si="0"/>
        <v>0.74742857142857144</v>
      </c>
      <c r="G26" s="134"/>
    </row>
    <row r="27" spans="1:7" ht="64.5" customHeight="1">
      <c r="A27" s="126" t="s">
        <v>63</v>
      </c>
      <c r="B27" s="24" t="s">
        <v>64</v>
      </c>
      <c r="C27" s="23">
        <v>10000</v>
      </c>
      <c r="D27" s="23">
        <v>9358</v>
      </c>
      <c r="E27" s="23">
        <v>9358</v>
      </c>
      <c r="F27" s="51">
        <f t="shared" si="0"/>
        <v>0.93579999999999997</v>
      </c>
      <c r="G27" s="135" t="s">
        <v>423</v>
      </c>
    </row>
    <row r="28" spans="1:7" outlineLevel="2">
      <c r="A28" s="128"/>
      <c r="B28" s="69" t="s">
        <v>392</v>
      </c>
      <c r="C28" s="30">
        <v>10000</v>
      </c>
      <c r="D28" s="30">
        <v>9358</v>
      </c>
      <c r="E28" s="30">
        <v>9358</v>
      </c>
      <c r="F28" s="56">
        <f t="shared" si="0"/>
        <v>0.93579999999999997</v>
      </c>
      <c r="G28" s="136"/>
    </row>
    <row r="29" spans="1:7" ht="267.75" customHeight="1">
      <c r="A29" s="21" t="s">
        <v>67</v>
      </c>
      <c r="B29" s="24" t="s">
        <v>68</v>
      </c>
      <c r="C29" s="23">
        <v>262554</v>
      </c>
      <c r="D29" s="23">
        <v>262554</v>
      </c>
      <c r="E29" s="23">
        <v>262554</v>
      </c>
      <c r="F29" s="51">
        <f t="shared" si="0"/>
        <v>1</v>
      </c>
      <c r="G29" s="135" t="s">
        <v>424</v>
      </c>
    </row>
    <row r="30" spans="1:7" outlineLevel="2">
      <c r="A30" s="21"/>
      <c r="B30" s="69" t="s">
        <v>391</v>
      </c>
      <c r="C30" s="30">
        <v>262554</v>
      </c>
      <c r="D30" s="30">
        <v>262554</v>
      </c>
      <c r="E30" s="30">
        <v>262554</v>
      </c>
      <c r="F30" s="56">
        <f t="shared" si="0"/>
        <v>1</v>
      </c>
      <c r="G30" s="136"/>
    </row>
    <row r="31" spans="1:7" ht="48" customHeight="1">
      <c r="A31" s="126" t="s">
        <v>75</v>
      </c>
      <c r="B31" s="24" t="s">
        <v>76</v>
      </c>
      <c r="C31" s="23">
        <v>2125261.67</v>
      </c>
      <c r="D31" s="23">
        <v>1650034.84</v>
      </c>
      <c r="E31" s="23">
        <v>1361549.12</v>
      </c>
      <c r="F31" s="51">
        <f t="shared" si="0"/>
        <v>0.64065010874637385</v>
      </c>
      <c r="G31" s="135" t="s">
        <v>425</v>
      </c>
    </row>
    <row r="32" spans="1:7">
      <c r="A32" s="127"/>
      <c r="B32" s="69" t="s">
        <v>391</v>
      </c>
      <c r="C32" s="30">
        <v>623781.67000000004</v>
      </c>
      <c r="D32" s="30">
        <v>544807.38</v>
      </c>
      <c r="E32" s="30">
        <v>375492.56</v>
      </c>
      <c r="F32" s="56">
        <f t="shared" si="0"/>
        <v>0.60196151643891682</v>
      </c>
      <c r="G32" s="137"/>
    </row>
    <row r="33" spans="1:7">
      <c r="A33" s="128"/>
      <c r="B33" s="69" t="s">
        <v>392</v>
      </c>
      <c r="C33" s="30">
        <v>1501480</v>
      </c>
      <c r="D33" s="30">
        <v>1105227.46</v>
      </c>
      <c r="E33" s="30">
        <v>986056.56</v>
      </c>
      <c r="F33" s="56">
        <f t="shared" si="0"/>
        <v>0.65672307323440871</v>
      </c>
      <c r="G33" s="136"/>
    </row>
    <row r="34" spans="1:7" ht="51">
      <c r="A34" s="21" t="s">
        <v>88</v>
      </c>
      <c r="B34" s="24" t="s">
        <v>89</v>
      </c>
      <c r="C34" s="23">
        <v>3434000</v>
      </c>
      <c r="D34" s="23">
        <v>3429000</v>
      </c>
      <c r="E34" s="23">
        <v>3391704.45</v>
      </c>
      <c r="F34" s="51">
        <f t="shared" si="0"/>
        <v>0.98768329935934773</v>
      </c>
      <c r="G34" s="132" t="s">
        <v>426</v>
      </c>
    </row>
    <row r="35" spans="1:7" s="27" customFormat="1" ht="15.75" customHeight="1" outlineLevel="1">
      <c r="A35" s="129" t="s">
        <v>90</v>
      </c>
      <c r="B35" s="25" t="s">
        <v>91</v>
      </c>
      <c r="C35" s="26">
        <v>3429000</v>
      </c>
      <c r="D35" s="26">
        <v>3429000</v>
      </c>
      <c r="E35" s="26">
        <v>3391704.45</v>
      </c>
      <c r="F35" s="52">
        <f t="shared" si="0"/>
        <v>0.98912349081364837</v>
      </c>
      <c r="G35" s="133"/>
    </row>
    <row r="36" spans="1:7" outlineLevel="2">
      <c r="A36" s="130"/>
      <c r="B36" s="69" t="s">
        <v>391</v>
      </c>
      <c r="C36" s="30">
        <v>3330000</v>
      </c>
      <c r="D36" s="30">
        <v>3330000</v>
      </c>
      <c r="E36" s="30">
        <v>3329999.9</v>
      </c>
      <c r="F36" s="56">
        <f t="shared" si="0"/>
        <v>0.99999996996996998</v>
      </c>
      <c r="G36" s="133"/>
    </row>
    <row r="37" spans="1:7" outlineLevel="2">
      <c r="A37" s="131"/>
      <c r="B37" s="69" t="s">
        <v>392</v>
      </c>
      <c r="C37" s="30">
        <v>99000</v>
      </c>
      <c r="D37" s="30">
        <v>99000</v>
      </c>
      <c r="E37" s="30">
        <v>61704.55</v>
      </c>
      <c r="F37" s="56">
        <f t="shared" si="0"/>
        <v>0.6232782828282829</v>
      </c>
      <c r="G37" s="133"/>
    </row>
    <row r="38" spans="1:7" s="27" customFormat="1" ht="13.5" customHeight="1" outlineLevel="1">
      <c r="A38" s="129" t="s">
        <v>96</v>
      </c>
      <c r="B38" s="25" t="s">
        <v>97</v>
      </c>
      <c r="C38" s="26">
        <v>5000</v>
      </c>
      <c r="D38" s="26">
        <v>0</v>
      </c>
      <c r="E38" s="26">
        <v>0</v>
      </c>
      <c r="F38" s="52">
        <f t="shared" si="0"/>
        <v>0</v>
      </c>
      <c r="G38" s="133"/>
    </row>
    <row r="39" spans="1:7" outlineLevel="2">
      <c r="A39" s="131"/>
      <c r="B39" s="69" t="s">
        <v>392</v>
      </c>
      <c r="C39" s="30">
        <v>5000</v>
      </c>
      <c r="D39" s="30">
        <v>0</v>
      </c>
      <c r="E39" s="30">
        <v>0</v>
      </c>
      <c r="F39" s="56">
        <f t="shared" si="0"/>
        <v>0</v>
      </c>
      <c r="G39" s="134"/>
    </row>
    <row r="40" spans="1:7" ht="51" customHeight="1">
      <c r="A40" s="126" t="s">
        <v>110</v>
      </c>
      <c r="B40" s="24" t="s">
        <v>111</v>
      </c>
      <c r="C40" s="23">
        <v>14421100</v>
      </c>
      <c r="D40" s="23">
        <v>14196513.640000001</v>
      </c>
      <c r="E40" s="23">
        <v>14196366.65</v>
      </c>
      <c r="F40" s="51">
        <f t="shared" si="0"/>
        <v>0.98441635173461106</v>
      </c>
      <c r="G40" s="132" t="s">
        <v>427</v>
      </c>
    </row>
    <row r="41" spans="1:7">
      <c r="A41" s="127"/>
      <c r="B41" s="69" t="s">
        <v>391</v>
      </c>
      <c r="C41" s="30">
        <v>5370900</v>
      </c>
      <c r="D41" s="30">
        <v>5352398.74</v>
      </c>
      <c r="E41" s="30">
        <v>5352398.74</v>
      </c>
      <c r="F41" s="56">
        <f t="shared" si="0"/>
        <v>0.99655527751401074</v>
      </c>
      <c r="G41" s="133"/>
    </row>
    <row r="42" spans="1:7">
      <c r="A42" s="128"/>
      <c r="B42" s="69" t="s">
        <v>392</v>
      </c>
      <c r="C42" s="30">
        <v>9050200</v>
      </c>
      <c r="D42" s="30">
        <v>8844114.9000000004</v>
      </c>
      <c r="E42" s="30">
        <v>8843967.9100000001</v>
      </c>
      <c r="F42" s="56">
        <f t="shared" si="0"/>
        <v>0.97721242734967184</v>
      </c>
      <c r="G42" s="134"/>
    </row>
    <row r="43" spans="1:7" ht="244.5" customHeight="1">
      <c r="A43" s="21" t="s">
        <v>123</v>
      </c>
      <c r="B43" s="24" t="s">
        <v>124</v>
      </c>
      <c r="C43" s="23">
        <v>369347581.69</v>
      </c>
      <c r="D43" s="23">
        <v>363793423.05000001</v>
      </c>
      <c r="E43" s="23">
        <v>363778213.05000001</v>
      </c>
      <c r="F43" s="51">
        <f t="shared" si="0"/>
        <v>0.98492106374565502</v>
      </c>
      <c r="G43" s="67" t="s">
        <v>428</v>
      </c>
    </row>
    <row r="44" spans="1:7" s="27" customFormat="1" ht="16.5" customHeight="1" outlineLevel="1">
      <c r="A44" s="129" t="s">
        <v>125</v>
      </c>
      <c r="B44" s="25" t="s">
        <v>126</v>
      </c>
      <c r="C44" s="30">
        <v>3560920</v>
      </c>
      <c r="D44" s="30">
        <v>3560920</v>
      </c>
      <c r="E44" s="30">
        <v>3560920</v>
      </c>
      <c r="F44" s="56">
        <f t="shared" si="0"/>
        <v>1</v>
      </c>
      <c r="G44" s="132" t="s">
        <v>429</v>
      </c>
    </row>
    <row r="45" spans="1:7" s="27" customFormat="1" outlineLevel="1">
      <c r="A45" s="130"/>
      <c r="B45" s="69" t="s">
        <v>393</v>
      </c>
      <c r="C45" s="30">
        <v>2034990</v>
      </c>
      <c r="D45" s="30">
        <v>2034990</v>
      </c>
      <c r="E45" s="30">
        <v>2034990</v>
      </c>
      <c r="F45" s="56">
        <f t="shared" si="0"/>
        <v>1</v>
      </c>
      <c r="G45" s="133"/>
    </row>
    <row r="46" spans="1:7" s="27" customFormat="1" outlineLevel="1">
      <c r="A46" s="130"/>
      <c r="B46" s="69" t="s">
        <v>391</v>
      </c>
      <c r="C46" s="30">
        <v>1504740</v>
      </c>
      <c r="D46" s="30">
        <v>1504740</v>
      </c>
      <c r="E46" s="30">
        <v>1504740</v>
      </c>
      <c r="F46" s="56">
        <f t="shared" si="0"/>
        <v>1</v>
      </c>
      <c r="G46" s="133"/>
    </row>
    <row r="47" spans="1:7" s="27" customFormat="1" outlineLevel="1">
      <c r="A47" s="131"/>
      <c r="B47" s="69" t="s">
        <v>392</v>
      </c>
      <c r="C47" s="30">
        <v>21190</v>
      </c>
      <c r="D47" s="30">
        <v>21190</v>
      </c>
      <c r="E47" s="30">
        <v>21190</v>
      </c>
      <c r="F47" s="56">
        <f t="shared" si="0"/>
        <v>1</v>
      </c>
      <c r="G47" s="134"/>
    </row>
    <row r="48" spans="1:7" s="27" customFormat="1" ht="36.75" customHeight="1" outlineLevel="1">
      <c r="A48" s="129" t="s">
        <v>135</v>
      </c>
      <c r="B48" s="25" t="s">
        <v>136</v>
      </c>
      <c r="C48" s="26">
        <v>410549.84</v>
      </c>
      <c r="D48" s="26">
        <v>299590.84999999998</v>
      </c>
      <c r="E48" s="26">
        <v>299590.84999999998</v>
      </c>
      <c r="F48" s="52">
        <f t="shared" si="0"/>
        <v>0.72973076788922864</v>
      </c>
      <c r="G48" s="132" t="s">
        <v>430</v>
      </c>
    </row>
    <row r="49" spans="1:7" outlineLevel="2">
      <c r="A49" s="131"/>
      <c r="B49" s="69" t="s">
        <v>392</v>
      </c>
      <c r="C49" s="26">
        <v>410549.84</v>
      </c>
      <c r="D49" s="26">
        <v>299590.84999999998</v>
      </c>
      <c r="E49" s="26">
        <v>299590.84999999998</v>
      </c>
      <c r="F49" s="52">
        <f t="shared" si="0"/>
        <v>0.72973076788922864</v>
      </c>
      <c r="G49" s="134"/>
    </row>
    <row r="50" spans="1:7" s="27" customFormat="1" ht="36" customHeight="1" outlineLevel="1">
      <c r="A50" s="129" t="s">
        <v>146</v>
      </c>
      <c r="B50" s="25" t="s">
        <v>147</v>
      </c>
      <c r="C50" s="26">
        <v>137700</v>
      </c>
      <c r="D50" s="26">
        <v>131380</v>
      </c>
      <c r="E50" s="26">
        <v>131380</v>
      </c>
      <c r="F50" s="52">
        <f t="shared" si="0"/>
        <v>0.95410312273057374</v>
      </c>
      <c r="G50" s="132" t="s">
        <v>430</v>
      </c>
    </row>
    <row r="51" spans="1:7" outlineLevel="2">
      <c r="A51" s="131"/>
      <c r="B51" s="69" t="s">
        <v>392</v>
      </c>
      <c r="C51" s="30">
        <v>137700</v>
      </c>
      <c r="D51" s="30">
        <v>131380</v>
      </c>
      <c r="E51" s="30">
        <v>131380</v>
      </c>
      <c r="F51" s="56">
        <f t="shared" si="0"/>
        <v>0.95410312273057374</v>
      </c>
      <c r="G51" s="134"/>
    </row>
    <row r="52" spans="1:7" s="27" customFormat="1" ht="33.75" customHeight="1" outlineLevel="1">
      <c r="A52" s="129" t="s">
        <v>150</v>
      </c>
      <c r="B52" s="25" t="s">
        <v>151</v>
      </c>
      <c r="C52" s="26">
        <v>96300</v>
      </c>
      <c r="D52" s="26">
        <v>95865</v>
      </c>
      <c r="E52" s="26">
        <v>95865</v>
      </c>
      <c r="F52" s="52">
        <f t="shared" si="0"/>
        <v>0.99548286604361369</v>
      </c>
      <c r="G52" s="132" t="s">
        <v>429</v>
      </c>
    </row>
    <row r="53" spans="1:7" s="27" customFormat="1" outlineLevel="2">
      <c r="A53" s="131"/>
      <c r="B53" s="69" t="s">
        <v>392</v>
      </c>
      <c r="C53" s="26">
        <v>96300</v>
      </c>
      <c r="D53" s="26">
        <v>95865</v>
      </c>
      <c r="E53" s="26">
        <v>95865</v>
      </c>
      <c r="F53" s="52">
        <f t="shared" si="0"/>
        <v>0.99548286604361369</v>
      </c>
      <c r="G53" s="134"/>
    </row>
    <row r="54" spans="1:7" s="27" customFormat="1" ht="112.5" customHeight="1" outlineLevel="1">
      <c r="A54" s="129" t="s">
        <v>154</v>
      </c>
      <c r="B54" s="25" t="s">
        <v>155</v>
      </c>
      <c r="C54" s="26">
        <v>21375002.379999999</v>
      </c>
      <c r="D54" s="26">
        <v>19125000</v>
      </c>
      <c r="E54" s="26">
        <v>19125000</v>
      </c>
      <c r="F54" s="52">
        <f t="shared" si="0"/>
        <v>0.89473674248077439</v>
      </c>
      <c r="G54" s="132" t="s">
        <v>431</v>
      </c>
    </row>
    <row r="55" spans="1:7" outlineLevel="1">
      <c r="A55" s="130"/>
      <c r="B55" s="69" t="s">
        <v>393</v>
      </c>
      <c r="C55" s="30">
        <v>2838362.38</v>
      </c>
      <c r="D55" s="30">
        <v>2838362.38</v>
      </c>
      <c r="E55" s="30">
        <v>2838362.38</v>
      </c>
      <c r="F55" s="56">
        <f t="shared" si="0"/>
        <v>1</v>
      </c>
      <c r="G55" s="133"/>
    </row>
    <row r="56" spans="1:7" outlineLevel="1">
      <c r="A56" s="131"/>
      <c r="B56" s="69" t="s">
        <v>391</v>
      </c>
      <c r="C56" s="30">
        <v>18536640</v>
      </c>
      <c r="D56" s="30">
        <v>16286637.620000001</v>
      </c>
      <c r="E56" s="30">
        <v>16286637.620000001</v>
      </c>
      <c r="F56" s="56">
        <f t="shared" si="0"/>
        <v>0.87861865041345144</v>
      </c>
      <c r="G56" s="134"/>
    </row>
    <row r="57" spans="1:7" s="27" customFormat="1" ht="38.25" customHeight="1" outlineLevel="1">
      <c r="A57" s="129" t="s">
        <v>162</v>
      </c>
      <c r="B57" s="25" t="s">
        <v>163</v>
      </c>
      <c r="C57" s="26">
        <v>1996982.63</v>
      </c>
      <c r="D57" s="26">
        <v>1996982.63</v>
      </c>
      <c r="E57" s="26">
        <v>1996982.63</v>
      </c>
      <c r="F57" s="52">
        <f t="shared" si="0"/>
        <v>1</v>
      </c>
      <c r="G57" s="132" t="s">
        <v>429</v>
      </c>
    </row>
    <row r="58" spans="1:7" outlineLevel="2">
      <c r="A58" s="131"/>
      <c r="B58" s="69" t="s">
        <v>392</v>
      </c>
      <c r="C58" s="26">
        <v>1996982.63</v>
      </c>
      <c r="D58" s="26">
        <v>1996982.63</v>
      </c>
      <c r="E58" s="26">
        <v>1996982.63</v>
      </c>
      <c r="F58" s="52">
        <f t="shared" si="0"/>
        <v>1</v>
      </c>
      <c r="G58" s="134"/>
    </row>
    <row r="59" spans="1:7" s="27" customFormat="1" ht="21" customHeight="1" outlineLevel="1">
      <c r="A59" s="129" t="s">
        <v>167</v>
      </c>
      <c r="B59" s="25" t="s">
        <v>168</v>
      </c>
      <c r="C59" s="26">
        <v>341770126.83999997</v>
      </c>
      <c r="D59" s="26">
        <v>338583684.56999999</v>
      </c>
      <c r="E59" s="26">
        <v>338568474.56999999</v>
      </c>
      <c r="F59" s="52">
        <f t="shared" si="0"/>
        <v>0.99063214711126923</v>
      </c>
      <c r="G59" s="132" t="s">
        <v>429</v>
      </c>
    </row>
    <row r="60" spans="1:7" s="27" customFormat="1" outlineLevel="1">
      <c r="A60" s="130"/>
      <c r="B60" s="69" t="s">
        <v>391</v>
      </c>
      <c r="C60" s="26">
        <v>263764763.56999996</v>
      </c>
      <c r="D60" s="26">
        <v>261841344.56999996</v>
      </c>
      <c r="E60" s="26">
        <v>261826134.56999996</v>
      </c>
      <c r="F60" s="52">
        <f t="shared" si="0"/>
        <v>0.99265015927919609</v>
      </c>
      <c r="G60" s="133"/>
    </row>
    <row r="61" spans="1:7" s="27" customFormat="1" outlineLevel="1">
      <c r="A61" s="131"/>
      <c r="B61" s="69" t="s">
        <v>392</v>
      </c>
      <c r="C61" s="26">
        <v>78005363.270000011</v>
      </c>
      <c r="D61" s="26">
        <v>76742340.00000003</v>
      </c>
      <c r="E61" s="26">
        <v>76742340.00000003</v>
      </c>
      <c r="F61" s="52">
        <f t="shared" si="0"/>
        <v>0.98380850729932146</v>
      </c>
      <c r="G61" s="134"/>
    </row>
    <row r="62" spans="1:7" ht="79.5" customHeight="1">
      <c r="A62" s="21" t="s">
        <v>214</v>
      </c>
      <c r="B62" s="24" t="s">
        <v>215</v>
      </c>
      <c r="C62" s="23">
        <v>1702771.2</v>
      </c>
      <c r="D62" s="23">
        <v>1050525.44</v>
      </c>
      <c r="E62" s="23">
        <v>788343.37</v>
      </c>
      <c r="F62" s="51">
        <f t="shared" si="0"/>
        <v>0.46297668764893368</v>
      </c>
      <c r="G62" s="67" t="s">
        <v>432</v>
      </c>
    </row>
    <row r="63" spans="1:7" s="27" customFormat="1" ht="123" customHeight="1" outlineLevel="1">
      <c r="A63" s="129" t="s">
        <v>216</v>
      </c>
      <c r="B63" s="25" t="s">
        <v>217</v>
      </c>
      <c r="C63" s="26">
        <v>1502771.2</v>
      </c>
      <c r="D63" s="26">
        <v>872021</v>
      </c>
      <c r="E63" s="26">
        <v>609938</v>
      </c>
      <c r="F63" s="52">
        <f t="shared" si="0"/>
        <v>0.40587549189124733</v>
      </c>
      <c r="G63" s="132" t="s">
        <v>408</v>
      </c>
    </row>
    <row r="64" spans="1:7" s="27" customFormat="1" outlineLevel="1">
      <c r="A64" s="130"/>
      <c r="B64" s="69" t="s">
        <v>391</v>
      </c>
      <c r="C64" s="26">
        <v>549807.19999999995</v>
      </c>
      <c r="D64" s="26">
        <v>549807.19999999995</v>
      </c>
      <c r="E64" s="26">
        <v>382902</v>
      </c>
      <c r="F64" s="52">
        <f t="shared" si="0"/>
        <v>0.69642958477080696</v>
      </c>
      <c r="G64" s="133"/>
    </row>
    <row r="65" spans="1:7" s="27" customFormat="1" outlineLevel="1">
      <c r="A65" s="131"/>
      <c r="B65" s="69" t="s">
        <v>392</v>
      </c>
      <c r="C65" s="26">
        <v>952964</v>
      </c>
      <c r="D65" s="26">
        <v>322213.80000000005</v>
      </c>
      <c r="E65" s="26">
        <v>227036</v>
      </c>
      <c r="F65" s="52">
        <f t="shared" si="0"/>
        <v>0.23824194827926343</v>
      </c>
      <c r="G65" s="134"/>
    </row>
    <row r="66" spans="1:7" s="27" customFormat="1" ht="63" customHeight="1" outlineLevel="1">
      <c r="A66" s="129" t="s">
        <v>237</v>
      </c>
      <c r="B66" s="25" t="s">
        <v>238</v>
      </c>
      <c r="C66" s="26">
        <v>200000</v>
      </c>
      <c r="D66" s="26">
        <v>178504.44</v>
      </c>
      <c r="E66" s="26">
        <v>178405.37</v>
      </c>
      <c r="F66" s="52">
        <f t="shared" si="0"/>
        <v>0.89202684999999993</v>
      </c>
      <c r="G66" s="132" t="s">
        <v>433</v>
      </c>
    </row>
    <row r="67" spans="1:7" outlineLevel="2">
      <c r="A67" s="131"/>
      <c r="B67" s="69" t="s">
        <v>392</v>
      </c>
      <c r="C67" s="30">
        <v>200000</v>
      </c>
      <c r="D67" s="30">
        <v>178504.44</v>
      </c>
      <c r="E67" s="30">
        <v>178405.37</v>
      </c>
      <c r="F67" s="56">
        <f t="shared" si="0"/>
        <v>0.89202684999999993</v>
      </c>
      <c r="G67" s="134"/>
    </row>
    <row r="68" spans="1:7" ht="51">
      <c r="A68" s="21" t="s">
        <v>241</v>
      </c>
      <c r="B68" s="24" t="s">
        <v>242</v>
      </c>
      <c r="C68" s="23">
        <v>72340798.590000004</v>
      </c>
      <c r="D68" s="23">
        <v>70564467.420000002</v>
      </c>
      <c r="E68" s="23">
        <v>70564467.420000002</v>
      </c>
      <c r="F68" s="51">
        <f t="shared" si="0"/>
        <v>0.97544496045630391</v>
      </c>
      <c r="G68" s="132" t="s">
        <v>434</v>
      </c>
    </row>
    <row r="69" spans="1:7" s="27" customFormat="1" ht="15" customHeight="1" outlineLevel="1">
      <c r="A69" s="129" t="s">
        <v>243</v>
      </c>
      <c r="B69" s="25" t="s">
        <v>244</v>
      </c>
      <c r="C69" s="26">
        <v>49147772.210000001</v>
      </c>
      <c r="D69" s="26">
        <v>47504742.619999997</v>
      </c>
      <c r="E69" s="26">
        <v>47504742.619999997</v>
      </c>
      <c r="F69" s="56">
        <f t="shared" si="0"/>
        <v>0.96656960191441399</v>
      </c>
      <c r="G69" s="133"/>
    </row>
    <row r="70" spans="1:7" s="27" customFormat="1" outlineLevel="1">
      <c r="A70" s="130"/>
      <c r="B70" s="69" t="s">
        <v>393</v>
      </c>
      <c r="C70" s="26">
        <v>484300</v>
      </c>
      <c r="D70" s="26">
        <v>484300</v>
      </c>
      <c r="E70" s="26">
        <v>484300</v>
      </c>
      <c r="F70" s="56">
        <f t="shared" si="0"/>
        <v>1</v>
      </c>
      <c r="G70" s="133"/>
    </row>
    <row r="71" spans="1:7" s="27" customFormat="1" outlineLevel="1">
      <c r="A71" s="130"/>
      <c r="B71" s="69" t="s">
        <v>391</v>
      </c>
      <c r="C71" s="26">
        <v>8548042.2100000009</v>
      </c>
      <c r="D71" s="26">
        <v>8194852.4400000004</v>
      </c>
      <c r="E71" s="26">
        <v>8194852.4400000004</v>
      </c>
      <c r="F71" s="56">
        <f t="shared" si="0"/>
        <v>0.95868179387476371</v>
      </c>
      <c r="G71" s="133"/>
    </row>
    <row r="72" spans="1:7" s="27" customFormat="1" outlineLevel="1">
      <c r="A72" s="131"/>
      <c r="B72" s="69" t="s">
        <v>392</v>
      </c>
      <c r="C72" s="26">
        <v>40115430</v>
      </c>
      <c r="D72" s="26">
        <v>38825590.18</v>
      </c>
      <c r="E72" s="26">
        <v>38825590.18</v>
      </c>
      <c r="F72" s="56">
        <f t="shared" ref="F72:F100" si="1">E72/C72*100%</f>
        <v>0.96784679062395695</v>
      </c>
      <c r="G72" s="133"/>
    </row>
    <row r="73" spans="1:7" s="27" customFormat="1" ht="21.75" customHeight="1" outlineLevel="1">
      <c r="A73" s="129" t="s">
        <v>264</v>
      </c>
      <c r="B73" s="25" t="s">
        <v>265</v>
      </c>
      <c r="C73" s="26">
        <v>11547776.380000001</v>
      </c>
      <c r="D73" s="26">
        <v>11428849.93</v>
      </c>
      <c r="E73" s="26">
        <v>11428849.93</v>
      </c>
      <c r="F73" s="52">
        <f t="shared" si="1"/>
        <v>0.98970135495471023</v>
      </c>
      <c r="G73" s="133"/>
    </row>
    <row r="74" spans="1:7" s="27" customFormat="1" outlineLevel="1">
      <c r="A74" s="130"/>
      <c r="B74" s="69" t="s">
        <v>391</v>
      </c>
      <c r="C74" s="26">
        <v>786570.17999999993</v>
      </c>
      <c r="D74" s="26">
        <v>713962.56</v>
      </c>
      <c r="E74" s="26">
        <v>713962.56</v>
      </c>
      <c r="F74" s="52">
        <f t="shared" si="1"/>
        <v>0.90769085601490784</v>
      </c>
      <c r="G74" s="133"/>
    </row>
    <row r="75" spans="1:7" s="27" customFormat="1" outlineLevel="1">
      <c r="A75" s="131"/>
      <c r="B75" s="69" t="s">
        <v>392</v>
      </c>
      <c r="C75" s="26">
        <v>10761206.200000001</v>
      </c>
      <c r="D75" s="26">
        <v>10714887.369999999</v>
      </c>
      <c r="E75" s="26">
        <v>10714887.369999999</v>
      </c>
      <c r="F75" s="52">
        <f t="shared" si="1"/>
        <v>0.99569575852937364</v>
      </c>
      <c r="G75" s="133"/>
    </row>
    <row r="76" spans="1:7" s="27" customFormat="1" ht="27" customHeight="1" outlineLevel="1">
      <c r="A76" s="129" t="s">
        <v>272</v>
      </c>
      <c r="B76" s="25" t="s">
        <v>273</v>
      </c>
      <c r="C76" s="26">
        <v>85000</v>
      </c>
      <c r="D76" s="26">
        <v>85000</v>
      </c>
      <c r="E76" s="26">
        <v>85000</v>
      </c>
      <c r="F76" s="52">
        <f t="shared" si="1"/>
        <v>1</v>
      </c>
      <c r="G76" s="133"/>
    </row>
    <row r="77" spans="1:7" outlineLevel="2">
      <c r="A77" s="131"/>
      <c r="B77" s="69" t="s">
        <v>392</v>
      </c>
      <c r="C77" s="30">
        <v>85000</v>
      </c>
      <c r="D77" s="30">
        <v>85000</v>
      </c>
      <c r="E77" s="30">
        <v>85000</v>
      </c>
      <c r="F77" s="56">
        <f t="shared" si="1"/>
        <v>1</v>
      </c>
      <c r="G77" s="133"/>
    </row>
    <row r="78" spans="1:7" s="27" customFormat="1" ht="23.25" customHeight="1" outlineLevel="1">
      <c r="A78" s="129" t="s">
        <v>278</v>
      </c>
      <c r="B78" s="25" t="s">
        <v>279</v>
      </c>
      <c r="C78" s="26">
        <v>11560250</v>
      </c>
      <c r="D78" s="26">
        <v>11545874.869999999</v>
      </c>
      <c r="E78" s="26">
        <v>11545874.869999999</v>
      </c>
      <c r="F78" s="52">
        <f t="shared" si="1"/>
        <v>0.99875650353582313</v>
      </c>
      <c r="G78" s="133"/>
    </row>
    <row r="79" spans="1:7" s="27" customFormat="1" outlineLevel="1">
      <c r="A79" s="130"/>
      <c r="B79" s="69" t="s">
        <v>391</v>
      </c>
      <c r="C79" s="26">
        <v>135680</v>
      </c>
      <c r="D79" s="26">
        <v>124445</v>
      </c>
      <c r="E79" s="26">
        <v>124445</v>
      </c>
      <c r="F79" s="52">
        <f t="shared" si="1"/>
        <v>0.91719487028301883</v>
      </c>
      <c r="G79" s="133"/>
    </row>
    <row r="80" spans="1:7" s="27" customFormat="1" outlineLevel="1">
      <c r="A80" s="131"/>
      <c r="B80" s="69" t="s">
        <v>392</v>
      </c>
      <c r="C80" s="26">
        <v>11424570</v>
      </c>
      <c r="D80" s="26">
        <v>11421429.869999999</v>
      </c>
      <c r="E80" s="26">
        <v>11421429.869999999</v>
      </c>
      <c r="F80" s="52">
        <f t="shared" si="1"/>
        <v>0.99972514239047938</v>
      </c>
      <c r="G80" s="134"/>
    </row>
    <row r="81" spans="1:7" ht="32.25" customHeight="1">
      <c r="A81" s="126" t="s">
        <v>287</v>
      </c>
      <c r="B81" s="24" t="s">
        <v>288</v>
      </c>
      <c r="C81" s="23">
        <v>768600</v>
      </c>
      <c r="D81" s="23">
        <v>768575.93</v>
      </c>
      <c r="E81" s="23">
        <v>768575.93</v>
      </c>
      <c r="F81" s="51">
        <f t="shared" si="1"/>
        <v>0.99996868332032274</v>
      </c>
      <c r="G81" s="132" t="s">
        <v>435</v>
      </c>
    </row>
    <row r="82" spans="1:7">
      <c r="A82" s="127"/>
      <c r="B82" s="69" t="s">
        <v>393</v>
      </c>
      <c r="C82" s="26">
        <v>212445.37</v>
      </c>
      <c r="D82" s="26">
        <v>212445.37</v>
      </c>
      <c r="E82" s="26">
        <v>212445.37</v>
      </c>
      <c r="F82" s="56">
        <f t="shared" si="1"/>
        <v>1</v>
      </c>
      <c r="G82" s="133"/>
    </row>
    <row r="83" spans="1:7">
      <c r="A83" s="127"/>
      <c r="B83" s="69" t="s">
        <v>391</v>
      </c>
      <c r="C83" s="26">
        <v>386909.77</v>
      </c>
      <c r="D83" s="26">
        <v>386909.77</v>
      </c>
      <c r="E83" s="26">
        <v>386909.77</v>
      </c>
      <c r="F83" s="56">
        <f t="shared" si="1"/>
        <v>1</v>
      </c>
      <c r="G83" s="133"/>
    </row>
    <row r="84" spans="1:7">
      <c r="A84" s="128"/>
      <c r="B84" s="69" t="s">
        <v>392</v>
      </c>
      <c r="C84" s="26">
        <v>169244.86</v>
      </c>
      <c r="D84" s="26">
        <v>169244.86</v>
      </c>
      <c r="E84" s="26">
        <v>169244.86</v>
      </c>
      <c r="F84" s="56">
        <f t="shared" si="1"/>
        <v>1</v>
      </c>
      <c r="G84" s="134"/>
    </row>
    <row r="85" spans="1:7" ht="35.25" customHeight="1">
      <c r="A85" s="126" t="s">
        <v>291</v>
      </c>
      <c r="B85" s="24" t="s">
        <v>292</v>
      </c>
      <c r="C85" s="23">
        <v>22382289.690000001</v>
      </c>
      <c r="D85" s="23">
        <v>20897616.190000001</v>
      </c>
      <c r="E85" s="23">
        <v>20857614.699999999</v>
      </c>
      <c r="F85" s="51">
        <f t="shared" si="1"/>
        <v>0.9318802941469746</v>
      </c>
      <c r="G85" s="132" t="s">
        <v>436</v>
      </c>
    </row>
    <row r="86" spans="1:7">
      <c r="A86" s="127"/>
      <c r="B86" s="69" t="s">
        <v>391</v>
      </c>
      <c r="C86" s="30">
        <v>5344119.7299999995</v>
      </c>
      <c r="D86" s="30">
        <v>4501301.6900000004</v>
      </c>
      <c r="E86" s="30">
        <v>4501301.6900000004</v>
      </c>
      <c r="F86" s="56">
        <f t="shared" si="1"/>
        <v>0.84229057682433339</v>
      </c>
      <c r="G86" s="133"/>
    </row>
    <row r="87" spans="1:7">
      <c r="A87" s="128"/>
      <c r="B87" s="69" t="s">
        <v>392</v>
      </c>
      <c r="C87" s="30">
        <v>17038169.960000001</v>
      </c>
      <c r="D87" s="30">
        <v>16396314.5</v>
      </c>
      <c r="E87" s="30">
        <v>16356313.009999998</v>
      </c>
      <c r="F87" s="56">
        <f t="shared" si="1"/>
        <v>0.95998062282505825</v>
      </c>
      <c r="G87" s="134"/>
    </row>
    <row r="88" spans="1:7" ht="75.75" customHeight="1">
      <c r="A88" s="126" t="s">
        <v>315</v>
      </c>
      <c r="B88" s="24" t="s">
        <v>316</v>
      </c>
      <c r="C88" s="23">
        <v>1000000</v>
      </c>
      <c r="D88" s="23">
        <v>1000000</v>
      </c>
      <c r="E88" s="23">
        <v>1000000</v>
      </c>
      <c r="F88" s="51">
        <f t="shared" si="1"/>
        <v>1</v>
      </c>
      <c r="G88" s="132" t="s">
        <v>422</v>
      </c>
    </row>
    <row r="89" spans="1:7" outlineLevel="2">
      <c r="A89" s="128"/>
      <c r="B89" s="69" t="s">
        <v>392</v>
      </c>
      <c r="C89" s="30">
        <v>1000000</v>
      </c>
      <c r="D89" s="30">
        <v>1000000</v>
      </c>
      <c r="E89" s="30">
        <v>1000000</v>
      </c>
      <c r="F89" s="56">
        <f t="shared" si="1"/>
        <v>1</v>
      </c>
      <c r="G89" s="134"/>
    </row>
    <row r="90" spans="1:7" ht="51" customHeight="1">
      <c r="A90" s="126" t="s">
        <v>319</v>
      </c>
      <c r="B90" s="24" t="s">
        <v>320</v>
      </c>
      <c r="C90" s="23">
        <v>638947.69999999995</v>
      </c>
      <c r="D90" s="23">
        <v>608636.80000000005</v>
      </c>
      <c r="E90" s="23">
        <v>608635.34</v>
      </c>
      <c r="F90" s="51">
        <f t="shared" si="1"/>
        <v>0.95255893400977887</v>
      </c>
      <c r="G90" s="132" t="s">
        <v>437</v>
      </c>
    </row>
    <row r="91" spans="1:7">
      <c r="A91" s="127"/>
      <c r="B91" s="69" t="s">
        <v>391</v>
      </c>
      <c r="C91" s="30">
        <v>162547.70000000001</v>
      </c>
      <c r="D91" s="30">
        <v>162547.70000000001</v>
      </c>
      <c r="E91" s="30">
        <v>162547.70000000001</v>
      </c>
      <c r="F91" s="56">
        <f t="shared" si="1"/>
        <v>1</v>
      </c>
      <c r="G91" s="133"/>
    </row>
    <row r="92" spans="1:7" outlineLevel="2">
      <c r="A92" s="128"/>
      <c r="B92" s="69" t="s">
        <v>392</v>
      </c>
      <c r="C92" s="30">
        <v>476400</v>
      </c>
      <c r="D92" s="30">
        <v>446089.1</v>
      </c>
      <c r="E92" s="30">
        <v>446087.64</v>
      </c>
      <c r="F92" s="56">
        <f t="shared" si="1"/>
        <v>0.93637204030226706</v>
      </c>
      <c r="G92" s="134"/>
    </row>
    <row r="93" spans="1:7" ht="36" customHeight="1">
      <c r="A93" s="126" t="s">
        <v>328</v>
      </c>
      <c r="B93" s="22" t="s">
        <v>329</v>
      </c>
      <c r="C93" s="23">
        <v>134732632.05000001</v>
      </c>
      <c r="D93" s="23">
        <v>32789821.030000001</v>
      </c>
      <c r="E93" s="23">
        <v>32789821.030000001</v>
      </c>
      <c r="F93" s="51">
        <f t="shared" si="1"/>
        <v>0.24336955740485736</v>
      </c>
      <c r="G93" s="132" t="s">
        <v>438</v>
      </c>
    </row>
    <row r="94" spans="1:7">
      <c r="A94" s="127"/>
      <c r="B94" s="69" t="s">
        <v>393</v>
      </c>
      <c r="C94" s="30">
        <v>70925320</v>
      </c>
      <c r="D94" s="30">
        <v>23006281.949999999</v>
      </c>
      <c r="E94" s="30">
        <v>23006281.949999999</v>
      </c>
      <c r="F94" s="56">
        <f t="shared" si="1"/>
        <v>0.32437332605619545</v>
      </c>
      <c r="G94" s="133"/>
    </row>
    <row r="95" spans="1:7">
      <c r="A95" s="127"/>
      <c r="B95" s="69" t="s">
        <v>391</v>
      </c>
      <c r="C95" s="30">
        <v>39710300</v>
      </c>
      <c r="D95" s="30">
        <v>0</v>
      </c>
      <c r="E95" s="30">
        <v>0</v>
      </c>
      <c r="F95" s="56">
        <f t="shared" si="1"/>
        <v>0</v>
      </c>
      <c r="G95" s="133"/>
    </row>
    <row r="96" spans="1:7">
      <c r="A96" s="128"/>
      <c r="B96" s="69" t="s">
        <v>392</v>
      </c>
      <c r="C96" s="30">
        <v>24097012.050000012</v>
      </c>
      <c r="D96" s="30">
        <v>9783539.0800000019</v>
      </c>
      <c r="E96" s="30">
        <v>9783539.0800000019</v>
      </c>
      <c r="F96" s="56">
        <f t="shared" si="1"/>
        <v>0.40600631562534317</v>
      </c>
      <c r="G96" s="134"/>
    </row>
    <row r="97" spans="1:7" ht="12.75" customHeight="1">
      <c r="A97" s="140" t="s">
        <v>349</v>
      </c>
      <c r="B97" s="141"/>
      <c r="C97" s="36">
        <v>648574945.33000004</v>
      </c>
      <c r="D97" s="36">
        <v>536411292.07999998</v>
      </c>
      <c r="E97" s="36">
        <v>535766124.82999998</v>
      </c>
      <c r="F97" s="59">
        <f t="shared" si="1"/>
        <v>0.82606663838578898</v>
      </c>
      <c r="G97" s="64"/>
    </row>
    <row r="98" spans="1:7" ht="12.75" customHeight="1">
      <c r="A98" s="37"/>
      <c r="B98" s="70" t="s">
        <v>393</v>
      </c>
      <c r="C98" s="71">
        <f>C94+C82+C70+C55+C45+C12</f>
        <v>77211117.75</v>
      </c>
      <c r="D98" s="71">
        <f t="shared" ref="D98:E98" si="2">D94+D82+D70+D55+D45+D12</f>
        <v>29292079.699999999</v>
      </c>
      <c r="E98" s="71">
        <f t="shared" si="2"/>
        <v>29292079.699999999</v>
      </c>
      <c r="F98" s="72">
        <f t="shared" si="1"/>
        <v>0.37937644931969655</v>
      </c>
      <c r="G98" s="64"/>
    </row>
    <row r="99" spans="1:7">
      <c r="A99" s="38"/>
      <c r="B99" s="70" t="s">
        <v>391</v>
      </c>
      <c r="C99" s="71">
        <f>C95+C91+C86+C83+C79+C74+C71+C64+C60+C56+C46+C41+C36+C32+C30+C19+C16+C13+C9</f>
        <v>364115852.76999998</v>
      </c>
      <c r="D99" s="71">
        <f t="shared" ref="D99:E99" si="3">D95+D91+D86+D83+D79+D74+D71+D64+D60+D56+D46+D41+D36+D32+D30+D19+D16+D13+D9</f>
        <v>318854805.40999997</v>
      </c>
      <c r="E99" s="71">
        <f t="shared" si="3"/>
        <v>318503278.28999996</v>
      </c>
      <c r="F99" s="72">
        <f t="shared" si="1"/>
        <v>0.87473059979947654</v>
      </c>
      <c r="G99" s="65"/>
    </row>
    <row r="100" spans="1:7">
      <c r="A100" s="38"/>
      <c r="B100" s="70" t="s">
        <v>392</v>
      </c>
      <c r="C100" s="71">
        <f>C97-C98-C99</f>
        <v>207247974.81000006</v>
      </c>
      <c r="D100" s="71">
        <f t="shared" ref="D100:E100" si="4">D97-D98-D99</f>
        <v>188264406.97000003</v>
      </c>
      <c r="E100" s="71">
        <f t="shared" si="4"/>
        <v>187970766.84000003</v>
      </c>
      <c r="F100" s="72">
        <f t="shared" si="1"/>
        <v>0.90698481860837044</v>
      </c>
      <c r="G100" s="65"/>
    </row>
  </sheetData>
  <mergeCells count="67">
    <mergeCell ref="A15:A17"/>
    <mergeCell ref="A11:A14"/>
    <mergeCell ref="A8:A10"/>
    <mergeCell ref="A31:A33"/>
    <mergeCell ref="A27:A28"/>
    <mergeCell ref="A25:A26"/>
    <mergeCell ref="A23:A24"/>
    <mergeCell ref="A21:A22"/>
    <mergeCell ref="A18:A20"/>
    <mergeCell ref="A35:A37"/>
    <mergeCell ref="A66:A67"/>
    <mergeCell ref="A63:A65"/>
    <mergeCell ref="A59:A61"/>
    <mergeCell ref="A57:A58"/>
    <mergeCell ref="A54:A56"/>
    <mergeCell ref="A52:A53"/>
    <mergeCell ref="A50:A51"/>
    <mergeCell ref="A48:A49"/>
    <mergeCell ref="A44:A47"/>
    <mergeCell ref="A40:A42"/>
    <mergeCell ref="A38:A39"/>
    <mergeCell ref="A69:A72"/>
    <mergeCell ref="G90:G92"/>
    <mergeCell ref="G93:G96"/>
    <mergeCell ref="A97:B97"/>
    <mergeCell ref="A93:A96"/>
    <mergeCell ref="A90:A92"/>
    <mergeCell ref="A88:A89"/>
    <mergeCell ref="G88:G89"/>
    <mergeCell ref="A85:A87"/>
    <mergeCell ref="A81:A84"/>
    <mergeCell ref="A78:A80"/>
    <mergeCell ref="A76:A77"/>
    <mergeCell ref="A73:A75"/>
    <mergeCell ref="G63:G65"/>
    <mergeCell ref="G66:G67"/>
    <mergeCell ref="G68:G80"/>
    <mergeCell ref="G81:G84"/>
    <mergeCell ref="G85:G87"/>
    <mergeCell ref="G59:G61"/>
    <mergeCell ref="G27:G28"/>
    <mergeCell ref="G29:G30"/>
    <mergeCell ref="G31:G33"/>
    <mergeCell ref="G34:G39"/>
    <mergeCell ref="G40:G42"/>
    <mergeCell ref="G44:G47"/>
    <mergeCell ref="G48:G49"/>
    <mergeCell ref="G50:G51"/>
    <mergeCell ref="G52:G53"/>
    <mergeCell ref="G54:G56"/>
    <mergeCell ref="G57:G58"/>
    <mergeCell ref="G25:G26"/>
    <mergeCell ref="A1:C1"/>
    <mergeCell ref="A2:E2"/>
    <mergeCell ref="A3:E3"/>
    <mergeCell ref="A4:F4"/>
    <mergeCell ref="A5:A6"/>
    <mergeCell ref="B5:B6"/>
    <mergeCell ref="C5:C6"/>
    <mergeCell ref="D5:D6"/>
    <mergeCell ref="E5:E6"/>
    <mergeCell ref="F5:F6"/>
    <mergeCell ref="G5:G6"/>
    <mergeCell ref="G7:G17"/>
    <mergeCell ref="G18:G20"/>
    <mergeCell ref="G21:G22"/>
    <mergeCell ref="G23:G24"/>
  </mergeCells>
  <pageMargins left="0.78740157480314965" right="0" top="0" bottom="0" header="0" footer="0"/>
  <pageSetup paperSize="9" scale="71" fitToHeight="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workbookViewId="0">
      <selection activeCell="M8" sqref="M8"/>
    </sheetView>
  </sheetViews>
  <sheetFormatPr defaultRowHeight="15" outlineLevelRow="2"/>
  <cols>
    <col min="1" max="1" width="40" style="16" customWidth="1"/>
    <col min="2" max="2" width="11.28515625" style="16" bestFit="1" customWidth="1"/>
    <col min="3" max="3" width="14.7109375" style="16" customWidth="1"/>
    <col min="4" max="5" width="12.7109375" style="16" bestFit="1" customWidth="1"/>
    <col min="6" max="6" width="11.28515625" style="16" bestFit="1" customWidth="1"/>
    <col min="7" max="16384" width="9.140625" style="16"/>
  </cols>
  <sheetData>
    <row r="1" spans="1:6">
      <c r="A1" s="104"/>
      <c r="B1" s="105"/>
      <c r="C1" s="105"/>
      <c r="D1" s="15"/>
      <c r="E1" s="15"/>
      <c r="F1" s="15"/>
    </row>
    <row r="2" spans="1:6" ht="15.2" customHeight="1">
      <c r="A2" s="104" t="s">
        <v>0</v>
      </c>
      <c r="B2" s="105"/>
      <c r="C2" s="105"/>
      <c r="D2" s="15"/>
      <c r="E2" s="15"/>
      <c r="F2" s="15"/>
    </row>
    <row r="3" spans="1:6" ht="33" customHeight="1">
      <c r="A3" s="162" t="s">
        <v>447</v>
      </c>
      <c r="B3" s="162"/>
      <c r="C3" s="162"/>
      <c r="D3" s="162"/>
      <c r="E3" s="162"/>
      <c r="F3" s="162"/>
    </row>
    <row r="4" spans="1:6" ht="15.75" customHeight="1">
      <c r="A4" s="163" t="s">
        <v>2</v>
      </c>
      <c r="B4" s="163"/>
      <c r="C4" s="163"/>
      <c r="D4" s="163"/>
      <c r="E4" s="163"/>
      <c r="F4" s="163"/>
    </row>
    <row r="5" spans="1:6" ht="12.75" customHeight="1">
      <c r="A5" s="110" t="s">
        <v>3</v>
      </c>
      <c r="B5" s="111"/>
      <c r="C5" s="111"/>
      <c r="D5" s="111"/>
      <c r="E5" s="111"/>
      <c r="F5" s="111"/>
    </row>
    <row r="6" spans="1:6" ht="26.25" customHeight="1">
      <c r="A6" s="86" t="s">
        <v>4</v>
      </c>
      <c r="B6" s="88" t="s">
        <v>5</v>
      </c>
      <c r="C6" s="92" t="s">
        <v>8</v>
      </c>
      <c r="D6" s="84" t="s">
        <v>9</v>
      </c>
      <c r="E6" s="84" t="s">
        <v>11</v>
      </c>
      <c r="F6" s="84" t="s">
        <v>13</v>
      </c>
    </row>
    <row r="7" spans="1:6">
      <c r="A7" s="87"/>
      <c r="B7" s="89"/>
      <c r="C7" s="93"/>
      <c r="D7" s="85"/>
      <c r="E7" s="85"/>
      <c r="F7" s="85"/>
    </row>
    <row r="8" spans="1:6" ht="27.75" customHeight="1" outlineLevel="1">
      <c r="A8" s="6" t="s">
        <v>444</v>
      </c>
      <c r="B8" s="7"/>
      <c r="C8" s="23">
        <v>2174120</v>
      </c>
      <c r="D8" s="23">
        <v>2174120</v>
      </c>
      <c r="E8" s="23">
        <v>2174120</v>
      </c>
      <c r="F8" s="73">
        <v>1</v>
      </c>
    </row>
    <row r="9" spans="1:6" ht="25.5" outlineLevel="2">
      <c r="A9" s="6" t="s">
        <v>440</v>
      </c>
      <c r="B9" s="7" t="s">
        <v>441</v>
      </c>
      <c r="C9" s="23">
        <v>2174120</v>
      </c>
      <c r="D9" s="23">
        <v>2174120</v>
      </c>
      <c r="E9" s="23">
        <v>2174120</v>
      </c>
      <c r="F9" s="73">
        <v>1</v>
      </c>
    </row>
    <row r="10" spans="1:6" ht="28.5" customHeight="1">
      <c r="A10" s="6" t="s">
        <v>445</v>
      </c>
      <c r="B10" s="7"/>
      <c r="C10" s="23">
        <v>134732632.05000001</v>
      </c>
      <c r="D10" s="23">
        <v>32789821.030000001</v>
      </c>
      <c r="E10" s="23">
        <v>32789821.030000001</v>
      </c>
      <c r="F10" s="73">
        <v>0.24336955740485736</v>
      </c>
    </row>
    <row r="11" spans="1:6" ht="51" outlineLevel="2">
      <c r="A11" s="6" t="s">
        <v>442</v>
      </c>
      <c r="B11" s="7" t="s">
        <v>443</v>
      </c>
      <c r="C11" s="23">
        <v>134732632.05000001</v>
      </c>
      <c r="D11" s="23">
        <v>32789821.030000001</v>
      </c>
      <c r="E11" s="23">
        <v>32789821.030000001</v>
      </c>
      <c r="F11" s="73">
        <v>0.24336955740485736</v>
      </c>
    </row>
    <row r="12" spans="1:6" ht="12.75" customHeight="1">
      <c r="A12" s="114" t="s">
        <v>349</v>
      </c>
      <c r="B12" s="115"/>
      <c r="C12" s="74">
        <v>136906752.05000001</v>
      </c>
      <c r="D12" s="74">
        <v>34963941.030000001</v>
      </c>
      <c r="E12" s="74">
        <v>34963941.030000001</v>
      </c>
      <c r="F12" s="75">
        <v>0.2553850741943739</v>
      </c>
    </row>
    <row r="13" spans="1:6" ht="12.75" customHeight="1">
      <c r="A13" s="15"/>
      <c r="B13" s="15"/>
      <c r="C13" s="15"/>
      <c r="D13" s="15"/>
      <c r="E13" s="15"/>
      <c r="F13" s="15"/>
    </row>
    <row r="14" spans="1:6">
      <c r="A14" s="112"/>
      <c r="B14" s="113"/>
      <c r="C14" s="113"/>
      <c r="D14" s="113"/>
      <c r="E14" s="68"/>
      <c r="F14" s="68"/>
    </row>
  </sheetData>
  <mergeCells count="13">
    <mergeCell ref="A1:C1"/>
    <mergeCell ref="A2:C2"/>
    <mergeCell ref="F6:F7"/>
    <mergeCell ref="A12:B12"/>
    <mergeCell ref="A14:D14"/>
    <mergeCell ref="A3:F3"/>
    <mergeCell ref="A4:F4"/>
    <mergeCell ref="D6:D7"/>
    <mergeCell ref="E6:E7"/>
    <mergeCell ref="C6:C7"/>
    <mergeCell ref="A5:F5"/>
    <mergeCell ref="A6:A7"/>
    <mergeCell ref="B6:B7"/>
  </mergeCells>
  <pageMargins left="0.70866141732283472" right="0" top="0.74803149606299213" bottom="0.74803149606299213" header="0" footer="0"/>
  <pageSetup paperSize="9" scale="1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4"/>
  <sheetViews>
    <sheetView workbookViewId="0">
      <selection sqref="A1:XFD1048576"/>
    </sheetView>
  </sheetViews>
  <sheetFormatPr defaultRowHeight="15" outlineLevelRow="2"/>
  <cols>
    <col min="1" max="1" width="60" style="1" customWidth="1"/>
    <col min="2" max="2" width="10.7109375" style="1" customWidth="1"/>
    <col min="3" max="5" width="13.85546875" style="1" bestFit="1" customWidth="1"/>
    <col min="6" max="16384" width="9.140625" style="1"/>
  </cols>
  <sheetData>
    <row r="1" spans="1:5" ht="15.95" customHeight="1">
      <c r="A1" s="106" t="s">
        <v>1</v>
      </c>
      <c r="B1" s="107"/>
      <c r="C1" s="107"/>
      <c r="D1" s="107"/>
      <c r="E1" s="107"/>
    </row>
    <row r="2" spans="1:5" ht="15.75" customHeight="1">
      <c r="A2" s="108" t="s">
        <v>2</v>
      </c>
      <c r="B2" s="109"/>
      <c r="C2" s="109"/>
      <c r="D2" s="109"/>
      <c r="E2" s="109"/>
    </row>
    <row r="3" spans="1:5" ht="12.75" customHeight="1">
      <c r="A3" s="110" t="s">
        <v>3</v>
      </c>
      <c r="B3" s="111"/>
      <c r="C3" s="111"/>
      <c r="D3" s="111"/>
      <c r="E3" s="111"/>
    </row>
    <row r="4" spans="1:5" ht="26.25" customHeight="1">
      <c r="A4" s="86" t="s">
        <v>4</v>
      </c>
      <c r="B4" s="88" t="s">
        <v>5</v>
      </c>
      <c r="C4" s="92" t="s">
        <v>8</v>
      </c>
      <c r="D4" s="84" t="s">
        <v>9</v>
      </c>
      <c r="E4" s="84" t="s">
        <v>11</v>
      </c>
    </row>
    <row r="5" spans="1:5">
      <c r="A5" s="87"/>
      <c r="B5" s="89"/>
      <c r="C5" s="93"/>
      <c r="D5" s="85"/>
      <c r="E5" s="85"/>
    </row>
    <row r="6" spans="1:5" ht="38.25">
      <c r="A6" s="6" t="s">
        <v>14</v>
      </c>
      <c r="B6" s="7" t="s">
        <v>15</v>
      </c>
      <c r="C6" s="8">
        <v>25212915.539999999</v>
      </c>
      <c r="D6" s="8">
        <v>25204112.539999999</v>
      </c>
      <c r="E6" s="8">
        <v>25202268.57</v>
      </c>
    </row>
    <row r="7" spans="1:5" ht="51" outlineLevel="1">
      <c r="A7" s="6" t="s">
        <v>16</v>
      </c>
      <c r="B7" s="7" t="s">
        <v>17</v>
      </c>
      <c r="C7" s="8">
        <v>9250815.5399999991</v>
      </c>
      <c r="D7" s="8">
        <v>9246915.5399999991</v>
      </c>
      <c r="E7" s="8">
        <v>9245164.5700000003</v>
      </c>
    </row>
    <row r="8" spans="1:5" outlineLevel="2">
      <c r="A8" s="6" t="s">
        <v>18</v>
      </c>
      <c r="B8" s="7" t="s">
        <v>19</v>
      </c>
      <c r="C8" s="8">
        <v>2325200</v>
      </c>
      <c r="D8" s="8">
        <v>2325200</v>
      </c>
      <c r="E8" s="8">
        <v>2325104.4</v>
      </c>
    </row>
    <row r="9" spans="1:5" ht="63.75" outlineLevel="2">
      <c r="A9" s="6" t="s">
        <v>20</v>
      </c>
      <c r="B9" s="7" t="s">
        <v>21</v>
      </c>
      <c r="C9" s="8">
        <v>6848512</v>
      </c>
      <c r="D9" s="8">
        <v>6844612</v>
      </c>
      <c r="E9" s="8">
        <v>6843053.6299999999</v>
      </c>
    </row>
    <row r="10" spans="1:5" ht="38.25" outlineLevel="2">
      <c r="A10" s="6" t="s">
        <v>22</v>
      </c>
      <c r="B10" s="7" t="s">
        <v>23</v>
      </c>
      <c r="C10" s="8">
        <v>77103.539999999994</v>
      </c>
      <c r="D10" s="8">
        <v>77103.539999999994</v>
      </c>
      <c r="E10" s="8">
        <v>77006.539999999994</v>
      </c>
    </row>
    <row r="11" spans="1:5" ht="25.5" outlineLevel="1">
      <c r="A11" s="6" t="s">
        <v>24</v>
      </c>
      <c r="B11" s="7" t="s">
        <v>25</v>
      </c>
      <c r="C11" s="8">
        <v>15873100</v>
      </c>
      <c r="D11" s="8">
        <v>15873100</v>
      </c>
      <c r="E11" s="8">
        <v>15873100</v>
      </c>
    </row>
    <row r="12" spans="1:5" outlineLevel="2">
      <c r="A12" s="6" t="s">
        <v>26</v>
      </c>
      <c r="B12" s="7" t="s">
        <v>27</v>
      </c>
      <c r="C12" s="8">
        <v>14515400</v>
      </c>
      <c r="D12" s="8">
        <v>14515400</v>
      </c>
      <c r="E12" s="8">
        <v>14515400</v>
      </c>
    </row>
    <row r="13" spans="1:5" ht="25.5" outlineLevel="2">
      <c r="A13" s="6" t="s">
        <v>28</v>
      </c>
      <c r="B13" s="7" t="s">
        <v>29</v>
      </c>
      <c r="C13" s="8">
        <v>715700</v>
      </c>
      <c r="D13" s="8">
        <v>715700</v>
      </c>
      <c r="E13" s="8">
        <v>715700</v>
      </c>
    </row>
    <row r="14" spans="1:5" ht="38.25" outlineLevel="2">
      <c r="A14" s="6" t="s">
        <v>22</v>
      </c>
      <c r="B14" s="7" t="s">
        <v>30</v>
      </c>
      <c r="C14" s="8">
        <v>452000</v>
      </c>
      <c r="D14" s="8">
        <v>452000</v>
      </c>
      <c r="E14" s="8">
        <v>452000</v>
      </c>
    </row>
    <row r="15" spans="1:5" ht="102" outlineLevel="2">
      <c r="A15" s="6" t="s">
        <v>31</v>
      </c>
      <c r="B15" s="7" t="s">
        <v>32</v>
      </c>
      <c r="C15" s="8">
        <v>190000</v>
      </c>
      <c r="D15" s="8">
        <v>190000</v>
      </c>
      <c r="E15" s="8">
        <v>190000</v>
      </c>
    </row>
    <row r="16" spans="1:5" ht="25.5" outlineLevel="1">
      <c r="A16" s="6" t="s">
        <v>33</v>
      </c>
      <c r="B16" s="7" t="s">
        <v>34</v>
      </c>
      <c r="C16" s="8">
        <v>89000</v>
      </c>
      <c r="D16" s="8">
        <v>84097</v>
      </c>
      <c r="E16" s="8">
        <v>84004</v>
      </c>
    </row>
    <row r="17" spans="1:5" ht="38.25" outlineLevel="2">
      <c r="A17" s="6" t="s">
        <v>35</v>
      </c>
      <c r="B17" s="7" t="s">
        <v>36</v>
      </c>
      <c r="C17" s="8">
        <v>20000</v>
      </c>
      <c r="D17" s="8">
        <v>15097</v>
      </c>
      <c r="E17" s="8">
        <v>15097</v>
      </c>
    </row>
    <row r="18" spans="1:5" ht="51" outlineLevel="2">
      <c r="A18" s="6" t="s">
        <v>37</v>
      </c>
      <c r="B18" s="7" t="s">
        <v>38</v>
      </c>
      <c r="C18" s="8">
        <v>33000</v>
      </c>
      <c r="D18" s="8">
        <v>33000</v>
      </c>
      <c r="E18" s="8">
        <v>32907</v>
      </c>
    </row>
    <row r="19" spans="1:5" ht="63.75" outlineLevel="2">
      <c r="A19" s="6" t="s">
        <v>39</v>
      </c>
      <c r="B19" s="7" t="s">
        <v>40</v>
      </c>
      <c r="C19" s="8">
        <v>36000</v>
      </c>
      <c r="D19" s="8">
        <v>36000</v>
      </c>
      <c r="E19" s="8">
        <v>36000</v>
      </c>
    </row>
    <row r="20" spans="1:5" ht="38.25">
      <c r="A20" s="6" t="s">
        <v>41</v>
      </c>
      <c r="B20" s="7" t="s">
        <v>42</v>
      </c>
      <c r="C20" s="8">
        <v>40493.199999999997</v>
      </c>
      <c r="D20" s="8">
        <v>40493.199999999997</v>
      </c>
      <c r="E20" s="8">
        <v>40493.199999999997</v>
      </c>
    </row>
    <row r="21" spans="1:5" ht="51" outlineLevel="2">
      <c r="A21" s="6" t="s">
        <v>43</v>
      </c>
      <c r="B21" s="7" t="s">
        <v>44</v>
      </c>
      <c r="C21" s="8">
        <v>20500</v>
      </c>
      <c r="D21" s="8">
        <v>20500</v>
      </c>
      <c r="E21" s="8">
        <v>20500</v>
      </c>
    </row>
    <row r="22" spans="1:5" ht="51" outlineLevel="2">
      <c r="A22" s="6" t="s">
        <v>45</v>
      </c>
      <c r="B22" s="7" t="s">
        <v>46</v>
      </c>
      <c r="C22" s="8">
        <v>17993.2</v>
      </c>
      <c r="D22" s="8">
        <v>17993.2</v>
      </c>
      <c r="E22" s="8">
        <v>17993.2</v>
      </c>
    </row>
    <row r="23" spans="1:5" ht="51" outlineLevel="2">
      <c r="A23" s="6" t="s">
        <v>45</v>
      </c>
      <c r="B23" s="7" t="s">
        <v>47</v>
      </c>
      <c r="C23" s="8">
        <v>2000</v>
      </c>
      <c r="D23" s="8">
        <v>2000</v>
      </c>
      <c r="E23" s="8">
        <v>2000</v>
      </c>
    </row>
    <row r="24" spans="1:5" ht="25.5">
      <c r="A24" s="6" t="s">
        <v>48</v>
      </c>
      <c r="B24" s="7" t="s">
        <v>49</v>
      </c>
      <c r="C24" s="8">
        <v>20000</v>
      </c>
      <c r="D24" s="8">
        <v>20000</v>
      </c>
      <c r="E24" s="8">
        <v>20000</v>
      </c>
    </row>
    <row r="25" spans="1:5" ht="38.25" outlineLevel="2">
      <c r="A25" s="6" t="s">
        <v>50</v>
      </c>
      <c r="B25" s="7" t="s">
        <v>51</v>
      </c>
      <c r="C25" s="8">
        <v>20000</v>
      </c>
      <c r="D25" s="8">
        <v>20000</v>
      </c>
      <c r="E25" s="8">
        <v>20000</v>
      </c>
    </row>
    <row r="26" spans="1:5" ht="38.25">
      <c r="A26" s="6" t="s">
        <v>52</v>
      </c>
      <c r="B26" s="7" t="s">
        <v>53</v>
      </c>
      <c r="C26" s="8">
        <v>100000</v>
      </c>
      <c r="D26" s="8">
        <v>100000</v>
      </c>
      <c r="E26" s="8">
        <v>100000</v>
      </c>
    </row>
    <row r="27" spans="1:5" ht="51" outlineLevel="2">
      <c r="A27" s="6" t="s">
        <v>54</v>
      </c>
      <c r="B27" s="7" t="s">
        <v>55</v>
      </c>
      <c r="C27" s="8">
        <v>0</v>
      </c>
      <c r="D27" s="8">
        <v>0</v>
      </c>
      <c r="E27" s="8">
        <v>0</v>
      </c>
    </row>
    <row r="28" spans="1:5" ht="51" outlineLevel="2">
      <c r="A28" s="6" t="s">
        <v>54</v>
      </c>
      <c r="B28" s="7" t="s">
        <v>56</v>
      </c>
      <c r="C28" s="8">
        <v>25960</v>
      </c>
      <c r="D28" s="8">
        <v>25960</v>
      </c>
      <c r="E28" s="8">
        <v>25960</v>
      </c>
    </row>
    <row r="29" spans="1:5" ht="51" outlineLevel="2">
      <c r="A29" s="6" t="s">
        <v>54</v>
      </c>
      <c r="B29" s="7" t="s">
        <v>57</v>
      </c>
      <c r="C29" s="8">
        <v>0</v>
      </c>
      <c r="D29" s="8">
        <v>0</v>
      </c>
      <c r="E29" s="8">
        <v>0</v>
      </c>
    </row>
    <row r="30" spans="1:5" ht="51" outlineLevel="2">
      <c r="A30" s="6" t="s">
        <v>54</v>
      </c>
      <c r="B30" s="7" t="s">
        <v>58</v>
      </c>
      <c r="C30" s="8">
        <v>74040</v>
      </c>
      <c r="D30" s="8">
        <v>74040</v>
      </c>
      <c r="E30" s="8">
        <v>74040</v>
      </c>
    </row>
    <row r="31" spans="1:5" ht="38.25">
      <c r="A31" s="6" t="s">
        <v>59</v>
      </c>
      <c r="B31" s="7" t="s">
        <v>60</v>
      </c>
      <c r="C31" s="8">
        <v>35000</v>
      </c>
      <c r="D31" s="8">
        <v>26160</v>
      </c>
      <c r="E31" s="8">
        <v>26160</v>
      </c>
    </row>
    <row r="32" spans="1:5" ht="51" outlineLevel="2">
      <c r="A32" s="6" t="s">
        <v>61</v>
      </c>
      <c r="B32" s="7" t="s">
        <v>62</v>
      </c>
      <c r="C32" s="8">
        <v>35000</v>
      </c>
      <c r="D32" s="8">
        <v>26160</v>
      </c>
      <c r="E32" s="8">
        <v>26160</v>
      </c>
    </row>
    <row r="33" spans="1:5" ht="38.25">
      <c r="A33" s="6" t="s">
        <v>63</v>
      </c>
      <c r="B33" s="7" t="s">
        <v>64</v>
      </c>
      <c r="C33" s="8">
        <v>10000</v>
      </c>
      <c r="D33" s="8">
        <v>9358</v>
      </c>
      <c r="E33" s="8">
        <v>9358</v>
      </c>
    </row>
    <row r="34" spans="1:5" ht="38.25" outlineLevel="2">
      <c r="A34" s="6" t="s">
        <v>65</v>
      </c>
      <c r="B34" s="7" t="s">
        <v>66</v>
      </c>
      <c r="C34" s="8">
        <v>10000</v>
      </c>
      <c r="D34" s="8">
        <v>9358</v>
      </c>
      <c r="E34" s="8">
        <v>9358</v>
      </c>
    </row>
    <row r="35" spans="1:5" ht="38.25">
      <c r="A35" s="6" t="s">
        <v>67</v>
      </c>
      <c r="B35" s="7" t="s">
        <v>68</v>
      </c>
      <c r="C35" s="8">
        <v>262554</v>
      </c>
      <c r="D35" s="8">
        <v>262554</v>
      </c>
      <c r="E35" s="8">
        <v>262554</v>
      </c>
    </row>
    <row r="36" spans="1:5" ht="25.5" outlineLevel="2">
      <c r="A36" s="6" t="s">
        <v>69</v>
      </c>
      <c r="B36" s="7" t="s">
        <v>70</v>
      </c>
      <c r="C36" s="8">
        <v>0</v>
      </c>
      <c r="D36" s="8">
        <v>0</v>
      </c>
      <c r="E36" s="8">
        <v>0</v>
      </c>
    </row>
    <row r="37" spans="1:5" ht="25.5" outlineLevel="2">
      <c r="A37" s="6" t="s">
        <v>71</v>
      </c>
      <c r="B37" s="7" t="s">
        <v>72</v>
      </c>
      <c r="C37" s="8">
        <v>0</v>
      </c>
      <c r="D37" s="8">
        <v>0</v>
      </c>
      <c r="E37" s="8">
        <v>0</v>
      </c>
    </row>
    <row r="38" spans="1:5" ht="38.25" outlineLevel="2">
      <c r="A38" s="6" t="s">
        <v>73</v>
      </c>
      <c r="B38" s="7" t="s">
        <v>74</v>
      </c>
      <c r="C38" s="8">
        <v>262554</v>
      </c>
      <c r="D38" s="8">
        <v>262554</v>
      </c>
      <c r="E38" s="8">
        <v>262554</v>
      </c>
    </row>
    <row r="39" spans="1:5" ht="38.25">
      <c r="A39" s="6" t="s">
        <v>75</v>
      </c>
      <c r="B39" s="7" t="s">
        <v>76</v>
      </c>
      <c r="C39" s="8">
        <v>2125261.67</v>
      </c>
      <c r="D39" s="8">
        <v>1650034.84</v>
      </c>
      <c r="E39" s="8">
        <v>1361549.12</v>
      </c>
    </row>
    <row r="40" spans="1:5" ht="51" outlineLevel="2">
      <c r="A40" s="6" t="s">
        <v>77</v>
      </c>
      <c r="B40" s="7" t="s">
        <v>78</v>
      </c>
      <c r="C40" s="8">
        <v>30000</v>
      </c>
      <c r="D40" s="8">
        <v>27126.55</v>
      </c>
      <c r="E40" s="8">
        <v>19410</v>
      </c>
    </row>
    <row r="41" spans="1:5" ht="51" outlineLevel="2">
      <c r="A41" s="6" t="s">
        <v>77</v>
      </c>
      <c r="B41" s="7" t="s">
        <v>79</v>
      </c>
      <c r="C41" s="8">
        <v>51885.25</v>
      </c>
      <c r="D41" s="8">
        <v>31199.32</v>
      </c>
      <c r="E41" s="8">
        <v>31199.32</v>
      </c>
    </row>
    <row r="42" spans="1:5" ht="51" outlineLevel="2">
      <c r="A42" s="6" t="s">
        <v>77</v>
      </c>
      <c r="B42" s="7" t="s">
        <v>80</v>
      </c>
      <c r="C42" s="8">
        <v>867114.75</v>
      </c>
      <c r="D42" s="8">
        <v>654240.51</v>
      </c>
      <c r="E42" s="8">
        <v>634968.84</v>
      </c>
    </row>
    <row r="43" spans="1:5" ht="38.25" outlineLevel="2">
      <c r="A43" s="6" t="s">
        <v>81</v>
      </c>
      <c r="B43" s="7" t="s">
        <v>82</v>
      </c>
      <c r="C43" s="8">
        <v>597920</v>
      </c>
      <c r="D43" s="8">
        <v>518945.71</v>
      </c>
      <c r="E43" s="8">
        <v>349630.89</v>
      </c>
    </row>
    <row r="44" spans="1:5" ht="38.25" outlineLevel="2">
      <c r="A44" s="6" t="s">
        <v>73</v>
      </c>
      <c r="B44" s="7" t="s">
        <v>83</v>
      </c>
      <c r="C44" s="8">
        <v>25861.67</v>
      </c>
      <c r="D44" s="8">
        <v>25861.67</v>
      </c>
      <c r="E44" s="8">
        <v>25861.67</v>
      </c>
    </row>
    <row r="45" spans="1:5" ht="25.5" outlineLevel="2">
      <c r="A45" s="6" t="s">
        <v>84</v>
      </c>
      <c r="B45" s="7" t="s">
        <v>85</v>
      </c>
      <c r="C45" s="8">
        <v>149480</v>
      </c>
      <c r="D45" s="8">
        <v>107266.77</v>
      </c>
      <c r="E45" s="8">
        <v>47520.09</v>
      </c>
    </row>
    <row r="46" spans="1:5" ht="51" outlineLevel="2">
      <c r="A46" s="6" t="s">
        <v>77</v>
      </c>
      <c r="B46" s="7" t="s">
        <v>86</v>
      </c>
      <c r="C46" s="8">
        <v>335000</v>
      </c>
      <c r="D46" s="8">
        <v>285394.31</v>
      </c>
      <c r="E46" s="8">
        <v>252958.31</v>
      </c>
    </row>
    <row r="47" spans="1:5" ht="51" outlineLevel="2">
      <c r="A47" s="6" t="s">
        <v>77</v>
      </c>
      <c r="B47" s="7" t="s">
        <v>87</v>
      </c>
      <c r="C47" s="8">
        <v>68000</v>
      </c>
      <c r="D47" s="8">
        <v>0</v>
      </c>
      <c r="E47" s="8">
        <v>0</v>
      </c>
    </row>
    <row r="48" spans="1:5" ht="38.25">
      <c r="A48" s="6" t="s">
        <v>88</v>
      </c>
      <c r="B48" s="7" t="s">
        <v>89</v>
      </c>
      <c r="C48" s="8">
        <v>3434000</v>
      </c>
      <c r="D48" s="8">
        <v>3429000</v>
      </c>
      <c r="E48" s="8">
        <v>3391704.45</v>
      </c>
    </row>
    <row r="49" spans="1:5" ht="25.5" outlineLevel="1">
      <c r="A49" s="6" t="s">
        <v>90</v>
      </c>
      <c r="B49" s="7" t="s">
        <v>91</v>
      </c>
      <c r="C49" s="8">
        <v>3429000</v>
      </c>
      <c r="D49" s="8">
        <v>3429000</v>
      </c>
      <c r="E49" s="8">
        <v>3391704.45</v>
      </c>
    </row>
    <row r="50" spans="1:5" ht="38.25" outlineLevel="2">
      <c r="A50" s="6" t="s">
        <v>92</v>
      </c>
      <c r="B50" s="7" t="s">
        <v>93</v>
      </c>
      <c r="C50" s="8">
        <v>99000</v>
      </c>
      <c r="D50" s="8">
        <v>99000</v>
      </c>
      <c r="E50" s="8">
        <v>61704.55</v>
      </c>
    </row>
    <row r="51" spans="1:5" ht="63.75" outlineLevel="2">
      <c r="A51" s="6" t="s">
        <v>94</v>
      </c>
      <c r="B51" s="7" t="s">
        <v>95</v>
      </c>
      <c r="C51" s="8">
        <v>3330000</v>
      </c>
      <c r="D51" s="8">
        <v>3330000</v>
      </c>
      <c r="E51" s="8">
        <v>3329999.9</v>
      </c>
    </row>
    <row r="52" spans="1:5" ht="25.5" outlineLevel="1">
      <c r="A52" s="6" t="s">
        <v>96</v>
      </c>
      <c r="B52" s="7" t="s">
        <v>97</v>
      </c>
      <c r="C52" s="8">
        <v>5000</v>
      </c>
      <c r="D52" s="8">
        <v>0</v>
      </c>
      <c r="E52" s="8">
        <v>0</v>
      </c>
    </row>
    <row r="53" spans="1:5" ht="38.25" outlineLevel="2">
      <c r="A53" s="6" t="s">
        <v>98</v>
      </c>
      <c r="B53" s="7" t="s">
        <v>99</v>
      </c>
      <c r="C53" s="8">
        <v>5000</v>
      </c>
      <c r="D53" s="8">
        <v>0</v>
      </c>
      <c r="E53" s="8">
        <v>0</v>
      </c>
    </row>
    <row r="54" spans="1:5" ht="38.25" outlineLevel="1">
      <c r="A54" s="6" t="s">
        <v>100</v>
      </c>
      <c r="B54" s="7" t="s">
        <v>101</v>
      </c>
      <c r="C54" s="8">
        <v>0</v>
      </c>
      <c r="D54" s="8">
        <v>0</v>
      </c>
      <c r="E54" s="8">
        <v>0</v>
      </c>
    </row>
    <row r="55" spans="1:5" ht="63.75" outlineLevel="2">
      <c r="A55" s="6" t="s">
        <v>102</v>
      </c>
      <c r="B55" s="7" t="s">
        <v>103</v>
      </c>
      <c r="C55" s="8">
        <v>0</v>
      </c>
      <c r="D55" s="8">
        <v>0</v>
      </c>
      <c r="E55" s="8">
        <v>0</v>
      </c>
    </row>
    <row r="56" spans="1:5" ht="38.25" outlineLevel="1">
      <c r="A56" s="6" t="s">
        <v>104</v>
      </c>
      <c r="B56" s="7" t="s">
        <v>105</v>
      </c>
      <c r="C56" s="8">
        <v>0</v>
      </c>
      <c r="D56" s="8">
        <v>0</v>
      </c>
      <c r="E56" s="8">
        <v>0</v>
      </c>
    </row>
    <row r="57" spans="1:5" ht="38.25" outlineLevel="2">
      <c r="A57" s="6" t="s">
        <v>106</v>
      </c>
      <c r="B57" s="7" t="s">
        <v>107</v>
      </c>
      <c r="C57" s="8">
        <v>0</v>
      </c>
      <c r="D57" s="8">
        <v>0</v>
      </c>
      <c r="E57" s="8">
        <v>0</v>
      </c>
    </row>
    <row r="58" spans="1:5" ht="51" outlineLevel="2">
      <c r="A58" s="6" t="s">
        <v>108</v>
      </c>
      <c r="B58" s="7" t="s">
        <v>109</v>
      </c>
      <c r="C58" s="8">
        <v>0</v>
      </c>
      <c r="D58" s="8">
        <v>0</v>
      </c>
      <c r="E58" s="8">
        <v>0</v>
      </c>
    </row>
    <row r="59" spans="1:5" ht="51">
      <c r="A59" s="6" t="s">
        <v>110</v>
      </c>
      <c r="B59" s="7" t="s">
        <v>111</v>
      </c>
      <c r="C59" s="8">
        <v>14421100</v>
      </c>
      <c r="D59" s="8">
        <v>14196513.640000001</v>
      </c>
      <c r="E59" s="8">
        <v>14196366.65</v>
      </c>
    </row>
    <row r="60" spans="1:5" ht="38.25" outlineLevel="2">
      <c r="A60" s="6" t="s">
        <v>112</v>
      </c>
      <c r="B60" s="7" t="s">
        <v>113</v>
      </c>
      <c r="C60" s="8">
        <v>3102300</v>
      </c>
      <c r="D60" s="8">
        <v>3070576.3</v>
      </c>
      <c r="E60" s="8">
        <v>3070429.95</v>
      </c>
    </row>
    <row r="61" spans="1:5" ht="38.25" outlineLevel="2">
      <c r="A61" s="6" t="s">
        <v>112</v>
      </c>
      <c r="B61" s="7" t="s">
        <v>114</v>
      </c>
      <c r="C61" s="8">
        <v>5726924</v>
      </c>
      <c r="D61" s="8">
        <v>5553536.3399999999</v>
      </c>
      <c r="E61" s="8">
        <v>5553535.7000000002</v>
      </c>
    </row>
    <row r="62" spans="1:5" ht="25.5" outlineLevel="2">
      <c r="A62" s="6" t="s">
        <v>115</v>
      </c>
      <c r="B62" s="7" t="s">
        <v>116</v>
      </c>
      <c r="C62" s="8">
        <v>3919000</v>
      </c>
      <c r="D62" s="8">
        <v>3900498.74</v>
      </c>
      <c r="E62" s="8">
        <v>3900498.74</v>
      </c>
    </row>
    <row r="63" spans="1:5" ht="25.5" outlineLevel="2">
      <c r="A63" s="6" t="s">
        <v>117</v>
      </c>
      <c r="B63" s="7" t="s">
        <v>118</v>
      </c>
      <c r="C63" s="8">
        <v>206300</v>
      </c>
      <c r="D63" s="8">
        <v>205326.26</v>
      </c>
      <c r="E63" s="8">
        <v>205326.26</v>
      </c>
    </row>
    <row r="64" spans="1:5" ht="76.5" outlineLevel="2">
      <c r="A64" s="6" t="s">
        <v>119</v>
      </c>
      <c r="B64" s="7" t="s">
        <v>120</v>
      </c>
      <c r="C64" s="8">
        <v>1451900</v>
      </c>
      <c r="D64" s="8">
        <v>1451900</v>
      </c>
      <c r="E64" s="8">
        <v>1451900</v>
      </c>
    </row>
    <row r="65" spans="1:5" ht="63.75" outlineLevel="2">
      <c r="A65" s="6" t="s">
        <v>121</v>
      </c>
      <c r="B65" s="7" t="s">
        <v>122</v>
      </c>
      <c r="C65" s="8">
        <v>14676</v>
      </c>
      <c r="D65" s="8">
        <v>14676</v>
      </c>
      <c r="E65" s="8">
        <v>14676</v>
      </c>
    </row>
    <row r="66" spans="1:5" ht="25.5">
      <c r="A66" s="6" t="s">
        <v>123</v>
      </c>
      <c r="B66" s="7" t="s">
        <v>124</v>
      </c>
      <c r="C66" s="8">
        <v>369347581.69</v>
      </c>
      <c r="D66" s="8">
        <v>363793423.05000001</v>
      </c>
      <c r="E66" s="8">
        <v>363778213.05000001</v>
      </c>
    </row>
    <row r="67" spans="1:5" ht="25.5" outlineLevel="1">
      <c r="A67" s="6" t="s">
        <v>125</v>
      </c>
      <c r="B67" s="7" t="s">
        <v>126</v>
      </c>
      <c r="C67" s="8">
        <v>3560920</v>
      </c>
      <c r="D67" s="8">
        <v>3560920</v>
      </c>
      <c r="E67" s="8">
        <v>3560920</v>
      </c>
    </row>
    <row r="68" spans="1:5" ht="63.75" outlineLevel="2">
      <c r="A68" s="6" t="s">
        <v>127</v>
      </c>
      <c r="B68" s="7" t="s">
        <v>128</v>
      </c>
      <c r="C68" s="8">
        <v>1125300</v>
      </c>
      <c r="D68" s="8">
        <v>1125300</v>
      </c>
      <c r="E68" s="8">
        <v>1125300</v>
      </c>
    </row>
    <row r="69" spans="1:5" ht="63.75" outlineLevel="2">
      <c r="A69" s="6" t="s">
        <v>129</v>
      </c>
      <c r="B69" s="7" t="s">
        <v>130</v>
      </c>
      <c r="C69" s="8">
        <v>261500</v>
      </c>
      <c r="D69" s="8">
        <v>261500</v>
      </c>
      <c r="E69" s="8">
        <v>261500</v>
      </c>
    </row>
    <row r="70" spans="1:5" ht="38.25" outlineLevel="2">
      <c r="A70" s="6" t="s">
        <v>131</v>
      </c>
      <c r="B70" s="7" t="s">
        <v>132</v>
      </c>
      <c r="C70" s="8">
        <v>2119120</v>
      </c>
      <c r="D70" s="8">
        <v>2119120</v>
      </c>
      <c r="E70" s="8">
        <v>2119120</v>
      </c>
    </row>
    <row r="71" spans="1:5" ht="51" outlineLevel="2">
      <c r="A71" s="6" t="s">
        <v>133</v>
      </c>
      <c r="B71" s="7" t="s">
        <v>134</v>
      </c>
      <c r="C71" s="8">
        <v>55000</v>
      </c>
      <c r="D71" s="8">
        <v>55000</v>
      </c>
      <c r="E71" s="8">
        <v>55000</v>
      </c>
    </row>
    <row r="72" spans="1:5" ht="25.5" outlineLevel="1">
      <c r="A72" s="6" t="s">
        <v>135</v>
      </c>
      <c r="B72" s="7" t="s">
        <v>136</v>
      </c>
      <c r="C72" s="8">
        <v>410549.84</v>
      </c>
      <c r="D72" s="8">
        <v>299590.84999999998</v>
      </c>
      <c r="E72" s="8">
        <v>299590.84999999998</v>
      </c>
    </row>
    <row r="73" spans="1:5" ht="38.25" outlineLevel="2">
      <c r="A73" s="6" t="s">
        <v>137</v>
      </c>
      <c r="B73" s="7" t="s">
        <v>138</v>
      </c>
      <c r="C73" s="8">
        <v>10000</v>
      </c>
      <c r="D73" s="8">
        <v>10000</v>
      </c>
      <c r="E73" s="8">
        <v>10000</v>
      </c>
    </row>
    <row r="74" spans="1:5" ht="51" outlineLevel="2">
      <c r="A74" s="6" t="s">
        <v>139</v>
      </c>
      <c r="B74" s="7" t="s">
        <v>140</v>
      </c>
      <c r="C74" s="8">
        <v>67500</v>
      </c>
      <c r="D74" s="8">
        <v>67500</v>
      </c>
      <c r="E74" s="8">
        <v>67500</v>
      </c>
    </row>
    <row r="75" spans="1:5" ht="38.25" outlineLevel="2">
      <c r="A75" s="6" t="s">
        <v>137</v>
      </c>
      <c r="B75" s="7" t="s">
        <v>141</v>
      </c>
      <c r="C75" s="8">
        <v>102500</v>
      </c>
      <c r="D75" s="8">
        <v>102500</v>
      </c>
      <c r="E75" s="8">
        <v>102500</v>
      </c>
    </row>
    <row r="76" spans="1:5" ht="51" outlineLevel="2">
      <c r="A76" s="6" t="s">
        <v>142</v>
      </c>
      <c r="B76" s="7" t="s">
        <v>143</v>
      </c>
      <c r="C76" s="8">
        <v>0</v>
      </c>
      <c r="D76" s="8">
        <v>0</v>
      </c>
      <c r="E76" s="8">
        <v>0</v>
      </c>
    </row>
    <row r="77" spans="1:5" ht="63.75" outlineLevel="2">
      <c r="A77" s="6" t="s">
        <v>144</v>
      </c>
      <c r="B77" s="7" t="s">
        <v>145</v>
      </c>
      <c r="C77" s="8">
        <v>230549.84</v>
      </c>
      <c r="D77" s="8">
        <v>119590.85</v>
      </c>
      <c r="E77" s="8">
        <v>119590.85</v>
      </c>
    </row>
    <row r="78" spans="1:5" ht="25.5" outlineLevel="1">
      <c r="A78" s="6" t="s">
        <v>146</v>
      </c>
      <c r="B78" s="7" t="s">
        <v>147</v>
      </c>
      <c r="C78" s="8">
        <v>137700</v>
      </c>
      <c r="D78" s="8">
        <v>131380</v>
      </c>
      <c r="E78" s="8">
        <v>131380</v>
      </c>
    </row>
    <row r="79" spans="1:5" ht="38.25" outlineLevel="2">
      <c r="A79" s="6" t="s">
        <v>148</v>
      </c>
      <c r="B79" s="7" t="s">
        <v>149</v>
      </c>
      <c r="C79" s="8">
        <v>137700</v>
      </c>
      <c r="D79" s="8">
        <v>131380</v>
      </c>
      <c r="E79" s="8">
        <v>131380</v>
      </c>
    </row>
    <row r="80" spans="1:5" ht="25.5" outlineLevel="1">
      <c r="A80" s="6" t="s">
        <v>150</v>
      </c>
      <c r="B80" s="7" t="s">
        <v>151</v>
      </c>
      <c r="C80" s="8">
        <v>96300</v>
      </c>
      <c r="D80" s="8">
        <v>95865</v>
      </c>
      <c r="E80" s="8">
        <v>95865</v>
      </c>
    </row>
    <row r="81" spans="1:5" ht="38.25" outlineLevel="2">
      <c r="A81" s="6" t="s">
        <v>152</v>
      </c>
      <c r="B81" s="7" t="s">
        <v>153</v>
      </c>
      <c r="C81" s="8">
        <v>96300</v>
      </c>
      <c r="D81" s="8">
        <v>95865</v>
      </c>
      <c r="E81" s="8">
        <v>95865</v>
      </c>
    </row>
    <row r="82" spans="1:5" ht="38.25" outlineLevel="1">
      <c r="A82" s="6" t="s">
        <v>154</v>
      </c>
      <c r="B82" s="7" t="s">
        <v>155</v>
      </c>
      <c r="C82" s="8">
        <v>21375002.379999999</v>
      </c>
      <c r="D82" s="8">
        <v>19125000</v>
      </c>
      <c r="E82" s="8">
        <v>19125000</v>
      </c>
    </row>
    <row r="83" spans="1:5" ht="63.75" outlineLevel="2">
      <c r="A83" s="6" t="s">
        <v>156</v>
      </c>
      <c r="B83" s="7" t="s">
        <v>157</v>
      </c>
      <c r="C83" s="8">
        <v>0</v>
      </c>
      <c r="D83" s="8">
        <v>0</v>
      </c>
      <c r="E83" s="8">
        <v>0</v>
      </c>
    </row>
    <row r="84" spans="1:5" ht="51" outlineLevel="2">
      <c r="A84" s="6" t="s">
        <v>158</v>
      </c>
      <c r="B84" s="7" t="s">
        <v>159</v>
      </c>
      <c r="C84" s="8">
        <v>17688802.379999999</v>
      </c>
      <c r="D84" s="8">
        <v>15438800</v>
      </c>
      <c r="E84" s="8">
        <v>15438800</v>
      </c>
    </row>
    <row r="85" spans="1:5" ht="38.25" outlineLevel="2">
      <c r="A85" s="6" t="s">
        <v>160</v>
      </c>
      <c r="B85" s="7" t="s">
        <v>161</v>
      </c>
      <c r="C85" s="8">
        <v>3686200</v>
      </c>
      <c r="D85" s="8">
        <v>3686200</v>
      </c>
      <c r="E85" s="8">
        <v>3686200</v>
      </c>
    </row>
    <row r="86" spans="1:5" ht="25.5" outlineLevel="1">
      <c r="A86" s="6" t="s">
        <v>162</v>
      </c>
      <c r="B86" s="7" t="s">
        <v>163</v>
      </c>
      <c r="C86" s="8">
        <v>1996982.63</v>
      </c>
      <c r="D86" s="8">
        <v>1996982.63</v>
      </c>
      <c r="E86" s="8">
        <v>1996982.63</v>
      </c>
    </row>
    <row r="87" spans="1:5" ht="38.25" outlineLevel="2">
      <c r="A87" s="6" t="s">
        <v>164</v>
      </c>
      <c r="B87" s="7" t="s">
        <v>165</v>
      </c>
      <c r="C87" s="8">
        <v>1839453.3</v>
      </c>
      <c r="D87" s="8">
        <v>1839453.3</v>
      </c>
      <c r="E87" s="8">
        <v>1839453.3</v>
      </c>
    </row>
    <row r="88" spans="1:5" ht="38.25" outlineLevel="2">
      <c r="A88" s="6" t="s">
        <v>164</v>
      </c>
      <c r="B88" s="7" t="s">
        <v>166</v>
      </c>
      <c r="C88" s="8">
        <v>157529.32999999999</v>
      </c>
      <c r="D88" s="8">
        <v>157529.32999999999</v>
      </c>
      <c r="E88" s="8">
        <v>157529.32999999999</v>
      </c>
    </row>
    <row r="89" spans="1:5" ht="51" outlineLevel="1">
      <c r="A89" s="6" t="s">
        <v>167</v>
      </c>
      <c r="B89" s="7" t="s">
        <v>168</v>
      </c>
      <c r="C89" s="8">
        <v>341770126.83999997</v>
      </c>
      <c r="D89" s="8">
        <v>338583684.56999999</v>
      </c>
      <c r="E89" s="8">
        <v>338568474.56999999</v>
      </c>
    </row>
    <row r="90" spans="1:5" ht="25.5" outlineLevel="2">
      <c r="A90" s="6" t="s">
        <v>169</v>
      </c>
      <c r="B90" s="7" t="s">
        <v>170</v>
      </c>
      <c r="C90" s="8">
        <v>27866801.699999999</v>
      </c>
      <c r="D90" s="8">
        <v>27866801.699999999</v>
      </c>
      <c r="E90" s="8">
        <v>27866801.699999999</v>
      </c>
    </row>
    <row r="91" spans="1:5" ht="38.25" outlineLevel="2">
      <c r="A91" s="6" t="s">
        <v>171</v>
      </c>
      <c r="B91" s="7" t="s">
        <v>172</v>
      </c>
      <c r="C91" s="8">
        <v>16796881</v>
      </c>
      <c r="D91" s="8">
        <v>16796881</v>
      </c>
      <c r="E91" s="8">
        <v>16796881</v>
      </c>
    </row>
    <row r="92" spans="1:5" ht="38.25" outlineLevel="2">
      <c r="A92" s="6" t="s">
        <v>173</v>
      </c>
      <c r="B92" s="7" t="s">
        <v>174</v>
      </c>
      <c r="C92" s="8">
        <v>2549857</v>
      </c>
      <c r="D92" s="8">
        <v>2549857</v>
      </c>
      <c r="E92" s="8">
        <v>2549857</v>
      </c>
    </row>
    <row r="93" spans="1:5" outlineLevel="2">
      <c r="A93" s="6" t="s">
        <v>175</v>
      </c>
      <c r="B93" s="7" t="s">
        <v>176</v>
      </c>
      <c r="C93" s="8">
        <v>4812738</v>
      </c>
      <c r="D93" s="8">
        <v>4812738</v>
      </c>
      <c r="E93" s="8">
        <v>4812738</v>
      </c>
    </row>
    <row r="94" spans="1:5" ht="38.25" outlineLevel="2">
      <c r="A94" s="6" t="s">
        <v>177</v>
      </c>
      <c r="B94" s="7" t="s">
        <v>178</v>
      </c>
      <c r="C94" s="8">
        <v>29900</v>
      </c>
      <c r="D94" s="8">
        <v>29900</v>
      </c>
      <c r="E94" s="8">
        <v>29900</v>
      </c>
    </row>
    <row r="95" spans="1:5" ht="38.25" outlineLevel="2">
      <c r="A95" s="6" t="s">
        <v>81</v>
      </c>
      <c r="B95" s="7" t="s">
        <v>179</v>
      </c>
      <c r="C95" s="8">
        <v>30250720</v>
      </c>
      <c r="D95" s="8">
        <v>28344929</v>
      </c>
      <c r="E95" s="8">
        <v>28344929</v>
      </c>
    </row>
    <row r="96" spans="1:5" ht="38.25" outlineLevel="2">
      <c r="A96" s="6" t="s">
        <v>73</v>
      </c>
      <c r="B96" s="7" t="s">
        <v>180</v>
      </c>
      <c r="C96" s="8">
        <v>2689427.64</v>
      </c>
      <c r="D96" s="8">
        <v>2689427.64</v>
      </c>
      <c r="E96" s="8">
        <v>2689427.64</v>
      </c>
    </row>
    <row r="97" spans="1:5" ht="25.5" outlineLevel="2">
      <c r="A97" s="6" t="s">
        <v>84</v>
      </c>
      <c r="B97" s="7" t="s">
        <v>181</v>
      </c>
      <c r="C97" s="8">
        <v>7562780</v>
      </c>
      <c r="D97" s="8">
        <v>6320503</v>
      </c>
      <c r="E97" s="8">
        <v>6320503</v>
      </c>
    </row>
    <row r="98" spans="1:5" ht="25.5" outlineLevel="2">
      <c r="A98" s="6" t="s">
        <v>182</v>
      </c>
      <c r="B98" s="7" t="s">
        <v>183</v>
      </c>
      <c r="C98" s="8">
        <v>2974754.57</v>
      </c>
      <c r="D98" s="8">
        <v>2974754.57</v>
      </c>
      <c r="E98" s="8">
        <v>2974754.57</v>
      </c>
    </row>
    <row r="99" spans="1:5" ht="51" outlineLevel="2">
      <c r="A99" s="6" t="s">
        <v>184</v>
      </c>
      <c r="B99" s="7" t="s">
        <v>185</v>
      </c>
      <c r="C99" s="8">
        <v>1410000</v>
      </c>
      <c r="D99" s="8">
        <v>1410000</v>
      </c>
      <c r="E99" s="8">
        <v>1410000</v>
      </c>
    </row>
    <row r="100" spans="1:5" ht="255" outlineLevel="2">
      <c r="A100" s="6" t="s">
        <v>186</v>
      </c>
      <c r="B100" s="7" t="s">
        <v>187</v>
      </c>
      <c r="C100" s="8">
        <v>141933100</v>
      </c>
      <c r="D100" s="8">
        <v>141933100</v>
      </c>
      <c r="E100" s="8">
        <v>141933100</v>
      </c>
    </row>
    <row r="101" spans="1:5" ht="51" outlineLevel="2">
      <c r="A101" s="6" t="s">
        <v>188</v>
      </c>
      <c r="B101" s="7" t="s">
        <v>189</v>
      </c>
      <c r="C101" s="8">
        <v>10958300</v>
      </c>
      <c r="D101" s="8">
        <v>10967910</v>
      </c>
      <c r="E101" s="8">
        <v>10958300</v>
      </c>
    </row>
    <row r="102" spans="1:5" ht="38.25" outlineLevel="2">
      <c r="A102" s="6" t="s">
        <v>190</v>
      </c>
      <c r="B102" s="7" t="s">
        <v>191</v>
      </c>
      <c r="C102" s="8">
        <v>19765000</v>
      </c>
      <c r="D102" s="8">
        <v>19765000</v>
      </c>
      <c r="E102" s="8">
        <v>19765000</v>
      </c>
    </row>
    <row r="103" spans="1:5" ht="63.75" outlineLevel="2">
      <c r="A103" s="6" t="s">
        <v>192</v>
      </c>
      <c r="B103" s="7" t="s">
        <v>193</v>
      </c>
      <c r="C103" s="8">
        <v>1655900</v>
      </c>
      <c r="D103" s="8">
        <v>1655900</v>
      </c>
      <c r="E103" s="8">
        <v>1655900</v>
      </c>
    </row>
    <row r="104" spans="1:5" ht="38.25" outlineLevel="2">
      <c r="A104" s="6" t="s">
        <v>194</v>
      </c>
      <c r="B104" s="7" t="s">
        <v>195</v>
      </c>
      <c r="C104" s="8">
        <v>36300</v>
      </c>
      <c r="D104" s="8">
        <v>36300</v>
      </c>
      <c r="E104" s="8">
        <v>36300</v>
      </c>
    </row>
    <row r="105" spans="1:5" ht="76.5" outlineLevel="2">
      <c r="A105" s="6" t="s">
        <v>196</v>
      </c>
      <c r="B105" s="7" t="s">
        <v>197</v>
      </c>
      <c r="C105" s="8">
        <v>1534560</v>
      </c>
      <c r="D105" s="8">
        <v>1534560</v>
      </c>
      <c r="E105" s="8">
        <v>1534560</v>
      </c>
    </row>
    <row r="106" spans="1:5" ht="76.5" outlineLevel="2">
      <c r="A106" s="6" t="s">
        <v>198</v>
      </c>
      <c r="B106" s="7" t="s">
        <v>199</v>
      </c>
      <c r="C106" s="8">
        <v>665000</v>
      </c>
      <c r="D106" s="8">
        <v>665000</v>
      </c>
      <c r="E106" s="8">
        <v>665000</v>
      </c>
    </row>
    <row r="107" spans="1:5" ht="25.5" outlineLevel="2">
      <c r="A107" s="6" t="s">
        <v>200</v>
      </c>
      <c r="B107" s="7" t="s">
        <v>201</v>
      </c>
      <c r="C107" s="8">
        <v>50887140</v>
      </c>
      <c r="D107" s="8">
        <v>50887140</v>
      </c>
      <c r="E107" s="8">
        <v>50887140</v>
      </c>
    </row>
    <row r="108" spans="1:5" ht="38.25" outlineLevel="2">
      <c r="A108" s="6" t="s">
        <v>73</v>
      </c>
      <c r="B108" s="7" t="s">
        <v>202</v>
      </c>
      <c r="C108" s="8">
        <v>55943.23</v>
      </c>
      <c r="D108" s="8">
        <v>55943.23</v>
      </c>
      <c r="E108" s="8">
        <v>55943.23</v>
      </c>
    </row>
    <row r="109" spans="1:5" ht="38.25" outlineLevel="2">
      <c r="A109" s="6" t="s">
        <v>194</v>
      </c>
      <c r="B109" s="7" t="s">
        <v>203</v>
      </c>
      <c r="C109" s="8">
        <v>400</v>
      </c>
      <c r="D109" s="8">
        <v>400</v>
      </c>
      <c r="E109" s="8">
        <v>400</v>
      </c>
    </row>
    <row r="110" spans="1:5" ht="76.5" outlineLevel="2">
      <c r="A110" s="6" t="s">
        <v>196</v>
      </c>
      <c r="B110" s="7" t="s">
        <v>204</v>
      </c>
      <c r="C110" s="8">
        <v>383640</v>
      </c>
      <c r="D110" s="8">
        <v>383640</v>
      </c>
      <c r="E110" s="8">
        <v>383640</v>
      </c>
    </row>
    <row r="111" spans="1:5" ht="63.75" outlineLevel="2">
      <c r="A111" s="6" t="s">
        <v>205</v>
      </c>
      <c r="B111" s="7" t="s">
        <v>206</v>
      </c>
      <c r="C111" s="8">
        <v>4517773</v>
      </c>
      <c r="D111" s="8">
        <v>4515257</v>
      </c>
      <c r="E111" s="8">
        <v>4515257</v>
      </c>
    </row>
    <row r="112" spans="1:5" ht="38.25" outlineLevel="2">
      <c r="A112" s="6" t="s">
        <v>207</v>
      </c>
      <c r="B112" s="7" t="s">
        <v>208</v>
      </c>
      <c r="C112" s="8">
        <v>10443038</v>
      </c>
      <c r="D112" s="8">
        <v>10435245.73</v>
      </c>
      <c r="E112" s="8">
        <v>10435245.73</v>
      </c>
    </row>
    <row r="113" spans="1:5" ht="51" outlineLevel="2">
      <c r="A113" s="6" t="s">
        <v>188</v>
      </c>
      <c r="B113" s="7" t="s">
        <v>209</v>
      </c>
      <c r="C113" s="8">
        <v>506600</v>
      </c>
      <c r="D113" s="8">
        <v>488888</v>
      </c>
      <c r="E113" s="8">
        <v>483288</v>
      </c>
    </row>
    <row r="114" spans="1:5" ht="38.25" outlineLevel="2">
      <c r="A114" s="6" t="s">
        <v>22</v>
      </c>
      <c r="B114" s="7" t="s">
        <v>210</v>
      </c>
      <c r="C114" s="8">
        <v>988170</v>
      </c>
      <c r="D114" s="8">
        <v>988170</v>
      </c>
      <c r="E114" s="8">
        <v>988170</v>
      </c>
    </row>
    <row r="115" spans="1:5" ht="38.25" outlineLevel="2">
      <c r="A115" s="6" t="s">
        <v>81</v>
      </c>
      <c r="B115" s="7" t="s">
        <v>211</v>
      </c>
      <c r="C115" s="8">
        <v>387000</v>
      </c>
      <c r="D115" s="8">
        <v>377474</v>
      </c>
      <c r="E115" s="8">
        <v>377474</v>
      </c>
    </row>
    <row r="116" spans="1:5" ht="38.25" outlineLevel="2">
      <c r="A116" s="6" t="s">
        <v>73</v>
      </c>
      <c r="B116" s="7" t="s">
        <v>212</v>
      </c>
      <c r="C116" s="8">
        <v>11702.7</v>
      </c>
      <c r="D116" s="8">
        <v>11702.7</v>
      </c>
      <c r="E116" s="8">
        <v>11702.7</v>
      </c>
    </row>
    <row r="117" spans="1:5" ht="25.5" outlineLevel="2">
      <c r="A117" s="6" t="s">
        <v>84</v>
      </c>
      <c r="B117" s="7" t="s">
        <v>213</v>
      </c>
      <c r="C117" s="8">
        <v>96700</v>
      </c>
      <c r="D117" s="8">
        <v>86262</v>
      </c>
      <c r="E117" s="8">
        <v>86262</v>
      </c>
    </row>
    <row r="118" spans="1:5" ht="51">
      <c r="A118" s="6" t="s">
        <v>214</v>
      </c>
      <c r="B118" s="7" t="s">
        <v>215</v>
      </c>
      <c r="C118" s="8">
        <v>1702771.2</v>
      </c>
      <c r="D118" s="8">
        <v>1050525.44</v>
      </c>
      <c r="E118" s="8">
        <v>788343.37</v>
      </c>
    </row>
    <row r="119" spans="1:5" ht="25.5" outlineLevel="1">
      <c r="A119" s="6" t="s">
        <v>216</v>
      </c>
      <c r="B119" s="7" t="s">
        <v>217</v>
      </c>
      <c r="C119" s="8">
        <v>1502771.2</v>
      </c>
      <c r="D119" s="8">
        <v>872021</v>
      </c>
      <c r="E119" s="8">
        <v>609938</v>
      </c>
    </row>
    <row r="120" spans="1:5" ht="25.5" outlineLevel="2">
      <c r="A120" s="6" t="s">
        <v>218</v>
      </c>
      <c r="B120" s="7" t="s">
        <v>219</v>
      </c>
      <c r="C120" s="8">
        <v>72488.2</v>
      </c>
      <c r="D120" s="8">
        <v>72325</v>
      </c>
      <c r="E120" s="8">
        <v>72325</v>
      </c>
    </row>
    <row r="121" spans="1:5" outlineLevel="2">
      <c r="A121" s="6" t="s">
        <v>220</v>
      </c>
      <c r="B121" s="7" t="s">
        <v>221</v>
      </c>
      <c r="C121" s="8">
        <v>282667</v>
      </c>
      <c r="D121" s="8">
        <v>0</v>
      </c>
      <c r="E121" s="8">
        <v>0</v>
      </c>
    </row>
    <row r="122" spans="1:5" ht="38.25" outlineLevel="2">
      <c r="A122" s="6" t="s">
        <v>222</v>
      </c>
      <c r="B122" s="7" t="s">
        <v>223</v>
      </c>
      <c r="C122" s="8">
        <v>476400</v>
      </c>
      <c r="D122" s="8">
        <v>128480</v>
      </c>
      <c r="E122" s="8">
        <v>128480</v>
      </c>
    </row>
    <row r="123" spans="1:5" ht="25.5" outlineLevel="2">
      <c r="A123" s="6" t="s">
        <v>224</v>
      </c>
      <c r="B123" s="7" t="s">
        <v>225</v>
      </c>
      <c r="C123" s="8">
        <v>166905.20000000001</v>
      </c>
      <c r="D123" s="8">
        <v>166905.20000000001</v>
      </c>
      <c r="E123" s="8">
        <v>0</v>
      </c>
    </row>
    <row r="124" spans="1:5" ht="38.25" outlineLevel="2">
      <c r="A124" s="6" t="s">
        <v>226</v>
      </c>
      <c r="B124" s="7" t="s">
        <v>227</v>
      </c>
      <c r="C124" s="8">
        <v>95177.8</v>
      </c>
      <c r="D124" s="8">
        <v>95177.8</v>
      </c>
      <c r="E124" s="8">
        <v>0</v>
      </c>
    </row>
    <row r="125" spans="1:5" ht="25.5" outlineLevel="2">
      <c r="A125" s="6" t="s">
        <v>228</v>
      </c>
      <c r="B125" s="7" t="s">
        <v>229</v>
      </c>
      <c r="C125" s="8">
        <v>327896</v>
      </c>
      <c r="D125" s="8">
        <v>327896</v>
      </c>
      <c r="E125" s="8">
        <v>327896</v>
      </c>
    </row>
    <row r="126" spans="1:5" ht="38.25" outlineLevel="2">
      <c r="A126" s="6" t="s">
        <v>73</v>
      </c>
      <c r="B126" s="7" t="s">
        <v>230</v>
      </c>
      <c r="C126" s="8">
        <v>55006</v>
      </c>
      <c r="D126" s="8">
        <v>55006</v>
      </c>
      <c r="E126" s="8">
        <v>55006</v>
      </c>
    </row>
    <row r="127" spans="1:5" ht="25.5" outlineLevel="2">
      <c r="A127" s="6" t="s">
        <v>231</v>
      </c>
      <c r="B127" s="7" t="s">
        <v>232</v>
      </c>
      <c r="C127" s="8">
        <v>26231</v>
      </c>
      <c r="D127" s="8">
        <v>26231</v>
      </c>
      <c r="E127" s="8">
        <v>26231</v>
      </c>
    </row>
    <row r="128" spans="1:5" ht="38.25" outlineLevel="1">
      <c r="A128" s="6" t="s">
        <v>233</v>
      </c>
      <c r="B128" s="7" t="s">
        <v>234</v>
      </c>
      <c r="C128" s="8">
        <v>0</v>
      </c>
      <c r="D128" s="8">
        <v>0</v>
      </c>
      <c r="E128" s="8">
        <v>0</v>
      </c>
    </row>
    <row r="129" spans="1:5" ht="38.25" outlineLevel="2">
      <c r="A129" s="6" t="s">
        <v>235</v>
      </c>
      <c r="B129" s="7" t="s">
        <v>236</v>
      </c>
      <c r="C129" s="8">
        <v>0</v>
      </c>
      <c r="D129" s="8">
        <v>0</v>
      </c>
      <c r="E129" s="8">
        <v>0</v>
      </c>
    </row>
    <row r="130" spans="1:5" ht="25.5" outlineLevel="1">
      <c r="A130" s="6" t="s">
        <v>237</v>
      </c>
      <c r="B130" s="7" t="s">
        <v>238</v>
      </c>
      <c r="C130" s="8">
        <v>200000</v>
      </c>
      <c r="D130" s="8">
        <v>178504.44</v>
      </c>
      <c r="E130" s="8">
        <v>178405.37</v>
      </c>
    </row>
    <row r="131" spans="1:5" ht="25.5" outlineLevel="2">
      <c r="A131" s="6" t="s">
        <v>239</v>
      </c>
      <c r="B131" s="7" t="s">
        <v>240</v>
      </c>
      <c r="C131" s="8">
        <v>200000</v>
      </c>
      <c r="D131" s="8">
        <v>178504.44</v>
      </c>
      <c r="E131" s="8">
        <v>178405.37</v>
      </c>
    </row>
    <row r="132" spans="1:5" ht="38.25">
      <c r="A132" s="6" t="s">
        <v>241</v>
      </c>
      <c r="B132" s="7" t="s">
        <v>242</v>
      </c>
      <c r="C132" s="8">
        <v>72340798.590000004</v>
      </c>
      <c r="D132" s="8">
        <v>70564467.420000002</v>
      </c>
      <c r="E132" s="8">
        <v>70564467.420000002</v>
      </c>
    </row>
    <row r="133" spans="1:5" ht="25.5" outlineLevel="1">
      <c r="A133" s="6" t="s">
        <v>243</v>
      </c>
      <c r="B133" s="7" t="s">
        <v>244</v>
      </c>
      <c r="C133" s="8">
        <v>49147772.210000001</v>
      </c>
      <c r="D133" s="8">
        <v>47504742.619999997</v>
      </c>
      <c r="E133" s="8">
        <v>47504742.619999997</v>
      </c>
    </row>
    <row r="134" spans="1:5" ht="38.25" outlineLevel="2">
      <c r="A134" s="6" t="s">
        <v>245</v>
      </c>
      <c r="B134" s="7" t="s">
        <v>246</v>
      </c>
      <c r="C134" s="8">
        <v>79500</v>
      </c>
      <c r="D134" s="8">
        <v>79500</v>
      </c>
      <c r="E134" s="8">
        <v>79500</v>
      </c>
    </row>
    <row r="135" spans="1:5" ht="38.25" outlineLevel="2">
      <c r="A135" s="6" t="s">
        <v>245</v>
      </c>
      <c r="B135" s="7" t="s">
        <v>247</v>
      </c>
      <c r="C135" s="8">
        <v>60000</v>
      </c>
      <c r="D135" s="8">
        <v>60000</v>
      </c>
      <c r="E135" s="8">
        <v>60000</v>
      </c>
    </row>
    <row r="136" spans="1:5" ht="38.25" outlineLevel="2">
      <c r="A136" s="6" t="s">
        <v>245</v>
      </c>
      <c r="B136" s="7" t="s">
        <v>248</v>
      </c>
      <c r="C136" s="8">
        <v>245400</v>
      </c>
      <c r="D136" s="8">
        <v>245400</v>
      </c>
      <c r="E136" s="8">
        <v>245400</v>
      </c>
    </row>
    <row r="137" spans="1:5" ht="25.5" outlineLevel="2">
      <c r="A137" s="6" t="s">
        <v>249</v>
      </c>
      <c r="B137" s="7" t="s">
        <v>250</v>
      </c>
      <c r="C137" s="8">
        <v>21381982</v>
      </c>
      <c r="D137" s="8">
        <v>20604513.27</v>
      </c>
      <c r="E137" s="8">
        <v>20604513.27</v>
      </c>
    </row>
    <row r="138" spans="1:5" ht="25.5" outlineLevel="2">
      <c r="A138" s="6" t="s">
        <v>251</v>
      </c>
      <c r="B138" s="7" t="s">
        <v>252</v>
      </c>
      <c r="C138" s="8">
        <v>11730000</v>
      </c>
      <c r="D138" s="8">
        <v>11475758.42</v>
      </c>
      <c r="E138" s="8">
        <v>11475758.42</v>
      </c>
    </row>
    <row r="139" spans="1:5" ht="25.5" outlineLevel="2">
      <c r="A139" s="6" t="s">
        <v>253</v>
      </c>
      <c r="B139" s="7" t="s">
        <v>254</v>
      </c>
      <c r="C139" s="8">
        <v>4601618</v>
      </c>
      <c r="D139" s="8">
        <v>4601418</v>
      </c>
      <c r="E139" s="8">
        <v>4601418</v>
      </c>
    </row>
    <row r="140" spans="1:5" ht="25.5" outlineLevel="2">
      <c r="A140" s="6" t="s">
        <v>182</v>
      </c>
      <c r="B140" s="7" t="s">
        <v>255</v>
      </c>
      <c r="C140" s="8">
        <v>437000</v>
      </c>
      <c r="D140" s="8">
        <v>437000</v>
      </c>
      <c r="E140" s="8">
        <v>437000</v>
      </c>
    </row>
    <row r="141" spans="1:5" ht="38.25" outlineLevel="2">
      <c r="A141" s="6" t="s">
        <v>177</v>
      </c>
      <c r="B141" s="7" t="s">
        <v>256</v>
      </c>
      <c r="C141" s="8">
        <v>493100</v>
      </c>
      <c r="D141" s="8">
        <v>493100</v>
      </c>
      <c r="E141" s="8">
        <v>493100</v>
      </c>
    </row>
    <row r="142" spans="1:5" ht="38.25" outlineLevel="2">
      <c r="A142" s="6" t="s">
        <v>81</v>
      </c>
      <c r="B142" s="7" t="s">
        <v>257</v>
      </c>
      <c r="C142" s="8">
        <v>6185820</v>
      </c>
      <c r="D142" s="8">
        <v>5832630.2300000004</v>
      </c>
      <c r="E142" s="8">
        <v>5832630.2300000004</v>
      </c>
    </row>
    <row r="143" spans="1:5" ht="38.25" outlineLevel="2">
      <c r="A143" s="6" t="s">
        <v>73</v>
      </c>
      <c r="B143" s="7" t="s">
        <v>258</v>
      </c>
      <c r="C143" s="8">
        <v>1717522.21</v>
      </c>
      <c r="D143" s="8">
        <v>1717522.21</v>
      </c>
      <c r="E143" s="8">
        <v>1717522.21</v>
      </c>
    </row>
    <row r="144" spans="1:5" ht="25.5" outlineLevel="2">
      <c r="A144" s="6" t="s">
        <v>259</v>
      </c>
      <c r="B144" s="7" t="s">
        <v>260</v>
      </c>
      <c r="C144" s="8">
        <v>653400</v>
      </c>
      <c r="D144" s="8">
        <v>653400</v>
      </c>
      <c r="E144" s="8">
        <v>653400</v>
      </c>
    </row>
    <row r="145" spans="1:5" ht="38.25" outlineLevel="2">
      <c r="A145" s="6" t="s">
        <v>261</v>
      </c>
      <c r="B145" s="7" t="s">
        <v>262</v>
      </c>
      <c r="C145" s="8">
        <v>16000</v>
      </c>
      <c r="D145" s="8">
        <v>16000</v>
      </c>
      <c r="E145" s="8">
        <v>16000</v>
      </c>
    </row>
    <row r="146" spans="1:5" ht="25.5" outlineLevel="2">
      <c r="A146" s="6" t="s">
        <v>84</v>
      </c>
      <c r="B146" s="7" t="s">
        <v>263</v>
      </c>
      <c r="C146" s="8">
        <v>1546430</v>
      </c>
      <c r="D146" s="8">
        <v>1288500.49</v>
      </c>
      <c r="E146" s="8">
        <v>1288500.49</v>
      </c>
    </row>
    <row r="147" spans="1:5" ht="38.25" outlineLevel="1">
      <c r="A147" s="6" t="s">
        <v>264</v>
      </c>
      <c r="B147" s="7" t="s">
        <v>265</v>
      </c>
      <c r="C147" s="8">
        <v>11547776.380000001</v>
      </c>
      <c r="D147" s="8">
        <v>11428849.93</v>
      </c>
      <c r="E147" s="8">
        <v>11428849.93</v>
      </c>
    </row>
    <row r="148" spans="1:5" ht="25.5" outlineLevel="2">
      <c r="A148" s="6" t="s">
        <v>266</v>
      </c>
      <c r="B148" s="7" t="s">
        <v>267</v>
      </c>
      <c r="C148" s="8">
        <v>10568346.199999999</v>
      </c>
      <c r="D148" s="8">
        <v>10553255.369999999</v>
      </c>
      <c r="E148" s="8">
        <v>10553255.369999999</v>
      </c>
    </row>
    <row r="149" spans="1:5" ht="51" outlineLevel="2">
      <c r="A149" s="6" t="s">
        <v>139</v>
      </c>
      <c r="B149" s="7" t="s">
        <v>268</v>
      </c>
      <c r="C149" s="8">
        <v>17500</v>
      </c>
      <c r="D149" s="8">
        <v>17500</v>
      </c>
      <c r="E149" s="8">
        <v>17500</v>
      </c>
    </row>
    <row r="150" spans="1:5" ht="38.25" outlineLevel="2">
      <c r="A150" s="6" t="s">
        <v>81</v>
      </c>
      <c r="B150" s="7" t="s">
        <v>269</v>
      </c>
      <c r="C150" s="8">
        <v>701440</v>
      </c>
      <c r="D150" s="8">
        <v>628832.38</v>
      </c>
      <c r="E150" s="8">
        <v>628832.38</v>
      </c>
    </row>
    <row r="151" spans="1:5" ht="38.25" outlineLevel="2">
      <c r="A151" s="6" t="s">
        <v>73</v>
      </c>
      <c r="B151" s="7" t="s">
        <v>270</v>
      </c>
      <c r="C151" s="8">
        <v>85130.18</v>
      </c>
      <c r="D151" s="8">
        <v>85130.18</v>
      </c>
      <c r="E151" s="8">
        <v>85130.18</v>
      </c>
    </row>
    <row r="152" spans="1:5" ht="25.5" outlineLevel="2">
      <c r="A152" s="6" t="s">
        <v>84</v>
      </c>
      <c r="B152" s="7" t="s">
        <v>271</v>
      </c>
      <c r="C152" s="8">
        <v>175360</v>
      </c>
      <c r="D152" s="8">
        <v>144132</v>
      </c>
      <c r="E152" s="8">
        <v>144132</v>
      </c>
    </row>
    <row r="153" spans="1:5" ht="25.5" outlineLevel="1">
      <c r="A153" s="6" t="s">
        <v>272</v>
      </c>
      <c r="B153" s="7" t="s">
        <v>273</v>
      </c>
      <c r="C153" s="8">
        <v>85000</v>
      </c>
      <c r="D153" s="8">
        <v>85000</v>
      </c>
      <c r="E153" s="8">
        <v>85000</v>
      </c>
    </row>
    <row r="154" spans="1:5" ht="38.25" outlineLevel="2">
      <c r="A154" s="6" t="s">
        <v>274</v>
      </c>
      <c r="B154" s="7" t="s">
        <v>275</v>
      </c>
      <c r="C154" s="8">
        <v>0</v>
      </c>
      <c r="D154" s="8">
        <v>0</v>
      </c>
      <c r="E154" s="8">
        <v>0</v>
      </c>
    </row>
    <row r="155" spans="1:5" ht="38.25" outlineLevel="2">
      <c r="A155" s="6" t="s">
        <v>274</v>
      </c>
      <c r="B155" s="7" t="s">
        <v>276</v>
      </c>
      <c r="C155" s="8">
        <v>85000</v>
      </c>
      <c r="D155" s="8">
        <v>85000</v>
      </c>
      <c r="E155" s="8">
        <v>85000</v>
      </c>
    </row>
    <row r="156" spans="1:5" ht="38.25" outlineLevel="2">
      <c r="A156" s="6" t="s">
        <v>274</v>
      </c>
      <c r="B156" s="7" t="s">
        <v>277</v>
      </c>
      <c r="C156" s="8">
        <v>0</v>
      </c>
      <c r="D156" s="8">
        <v>0</v>
      </c>
      <c r="E156" s="8">
        <v>0</v>
      </c>
    </row>
    <row r="157" spans="1:5" ht="38.25" outlineLevel="1">
      <c r="A157" s="6" t="s">
        <v>278</v>
      </c>
      <c r="B157" s="7" t="s">
        <v>279</v>
      </c>
      <c r="C157" s="8">
        <v>11560250</v>
      </c>
      <c r="D157" s="8">
        <v>11545874.869999999</v>
      </c>
      <c r="E157" s="8">
        <v>11545874.869999999</v>
      </c>
    </row>
    <row r="158" spans="1:5" ht="51" outlineLevel="2">
      <c r="A158" s="6" t="s">
        <v>280</v>
      </c>
      <c r="B158" s="7" t="s">
        <v>281</v>
      </c>
      <c r="C158" s="8">
        <v>11247000</v>
      </c>
      <c r="D158" s="8">
        <v>11246668.619999999</v>
      </c>
      <c r="E158" s="8">
        <v>11246668.619999999</v>
      </c>
    </row>
    <row r="159" spans="1:5" ht="25.5" outlineLevel="2">
      <c r="A159" s="6" t="s">
        <v>253</v>
      </c>
      <c r="B159" s="7" t="s">
        <v>282</v>
      </c>
      <c r="C159" s="8">
        <v>172000</v>
      </c>
      <c r="D159" s="8">
        <v>172000</v>
      </c>
      <c r="E159" s="8">
        <v>172000</v>
      </c>
    </row>
    <row r="160" spans="1:5" ht="38.25" outlineLevel="2">
      <c r="A160" s="6" t="s">
        <v>283</v>
      </c>
      <c r="B160" s="7" t="s">
        <v>284</v>
      </c>
      <c r="C160" s="8">
        <v>22280</v>
      </c>
      <c r="D160" s="8">
        <v>11045</v>
      </c>
      <c r="E160" s="8">
        <v>11045</v>
      </c>
    </row>
    <row r="161" spans="1:5" ht="38.25" outlineLevel="2">
      <c r="A161" s="6" t="s">
        <v>73</v>
      </c>
      <c r="B161" s="7" t="s">
        <v>285</v>
      </c>
      <c r="C161" s="8">
        <v>113400</v>
      </c>
      <c r="D161" s="8">
        <v>113400</v>
      </c>
      <c r="E161" s="8">
        <v>113400</v>
      </c>
    </row>
    <row r="162" spans="1:5" ht="25.5" outlineLevel="2">
      <c r="A162" s="6" t="s">
        <v>84</v>
      </c>
      <c r="B162" s="7" t="s">
        <v>286</v>
      </c>
      <c r="C162" s="8">
        <v>5570</v>
      </c>
      <c r="D162" s="8">
        <v>2761.25</v>
      </c>
      <c r="E162" s="8">
        <v>2761.25</v>
      </c>
    </row>
    <row r="163" spans="1:5" ht="38.25">
      <c r="A163" s="6" t="s">
        <v>287</v>
      </c>
      <c r="B163" s="7" t="s">
        <v>288</v>
      </c>
      <c r="C163" s="8">
        <v>768600</v>
      </c>
      <c r="D163" s="8">
        <v>768575.93</v>
      </c>
      <c r="E163" s="8">
        <v>768575.93</v>
      </c>
    </row>
    <row r="164" spans="1:5" ht="25.5" outlineLevel="2">
      <c r="A164" s="6" t="s">
        <v>289</v>
      </c>
      <c r="B164" s="7" t="s">
        <v>290</v>
      </c>
      <c r="C164" s="8">
        <v>768600</v>
      </c>
      <c r="D164" s="8">
        <v>768575.93</v>
      </c>
      <c r="E164" s="8">
        <v>768575.93</v>
      </c>
    </row>
    <row r="165" spans="1:5" ht="38.25">
      <c r="A165" s="6" t="s">
        <v>291</v>
      </c>
      <c r="B165" s="7" t="s">
        <v>292</v>
      </c>
      <c r="C165" s="8">
        <v>22382289.690000001</v>
      </c>
      <c r="D165" s="8">
        <v>20897616.190000001</v>
      </c>
      <c r="E165" s="8">
        <v>20857614.699999999</v>
      </c>
    </row>
    <row r="166" spans="1:5" ht="38.25" outlineLevel="2">
      <c r="A166" s="6" t="s">
        <v>293</v>
      </c>
      <c r="B166" s="7" t="s">
        <v>294</v>
      </c>
      <c r="C166" s="8">
        <v>4234590</v>
      </c>
      <c r="D166" s="8">
        <v>4234590</v>
      </c>
      <c r="E166" s="8">
        <v>4234590</v>
      </c>
    </row>
    <row r="167" spans="1:5" ht="38.25" outlineLevel="2">
      <c r="A167" s="6" t="s">
        <v>295</v>
      </c>
      <c r="B167" s="7" t="s">
        <v>296</v>
      </c>
      <c r="C167" s="8">
        <v>3109266</v>
      </c>
      <c r="D167" s="8">
        <v>2900283.52</v>
      </c>
      <c r="E167" s="8">
        <v>2900283.52</v>
      </c>
    </row>
    <row r="168" spans="1:5" ht="38.25" outlineLevel="2">
      <c r="A168" s="6" t="s">
        <v>295</v>
      </c>
      <c r="B168" s="7" t="s">
        <v>297</v>
      </c>
      <c r="C168" s="8">
        <v>2722930.22</v>
      </c>
      <c r="D168" s="8">
        <v>2563349.7000000002</v>
      </c>
      <c r="E168" s="8">
        <v>2523348.21</v>
      </c>
    </row>
    <row r="169" spans="1:5" ht="25.5" outlineLevel="2">
      <c r="A169" s="6" t="s">
        <v>298</v>
      </c>
      <c r="B169" s="7" t="s">
        <v>299</v>
      </c>
      <c r="C169" s="8">
        <v>424800</v>
      </c>
      <c r="D169" s="8">
        <v>424800</v>
      </c>
      <c r="E169" s="8">
        <v>424800</v>
      </c>
    </row>
    <row r="170" spans="1:5" ht="38.25" outlineLevel="2">
      <c r="A170" s="6" t="s">
        <v>81</v>
      </c>
      <c r="B170" s="7" t="s">
        <v>300</v>
      </c>
      <c r="C170" s="8">
        <v>478160</v>
      </c>
      <c r="D170" s="8">
        <v>443294.85</v>
      </c>
      <c r="E170" s="8">
        <v>443294.85</v>
      </c>
    </row>
    <row r="171" spans="1:5" ht="38.25" outlineLevel="2">
      <c r="A171" s="6" t="s">
        <v>81</v>
      </c>
      <c r="B171" s="7" t="s">
        <v>301</v>
      </c>
      <c r="C171" s="8">
        <v>2755650.2</v>
      </c>
      <c r="D171" s="8">
        <v>1947697.31</v>
      </c>
      <c r="E171" s="8">
        <v>1947697.31</v>
      </c>
    </row>
    <row r="172" spans="1:5" ht="38.25" outlineLevel="2">
      <c r="A172" s="6" t="s">
        <v>73</v>
      </c>
      <c r="B172" s="7" t="s">
        <v>302</v>
      </c>
      <c r="C172" s="8">
        <v>354369.73</v>
      </c>
      <c r="D172" s="8">
        <v>354369.73</v>
      </c>
      <c r="E172" s="8">
        <v>354369.73</v>
      </c>
    </row>
    <row r="173" spans="1:5" ht="25.5" outlineLevel="2">
      <c r="A173" s="6" t="s">
        <v>84</v>
      </c>
      <c r="B173" s="7" t="s">
        <v>303</v>
      </c>
      <c r="C173" s="8">
        <v>119540</v>
      </c>
      <c r="D173" s="8">
        <v>104524.53</v>
      </c>
      <c r="E173" s="8">
        <v>104524.53</v>
      </c>
    </row>
    <row r="174" spans="1:5" ht="25.5" outlineLevel="2">
      <c r="A174" s="6" t="s">
        <v>84</v>
      </c>
      <c r="B174" s="7" t="s">
        <v>304</v>
      </c>
      <c r="C174" s="8">
        <v>691883.39</v>
      </c>
      <c r="D174" s="8">
        <v>433606.40000000002</v>
      </c>
      <c r="E174" s="8">
        <v>433606.40000000002</v>
      </c>
    </row>
    <row r="175" spans="1:5" ht="63.75" outlineLevel="2">
      <c r="A175" s="6" t="s">
        <v>305</v>
      </c>
      <c r="B175" s="7" t="s">
        <v>306</v>
      </c>
      <c r="C175" s="8">
        <v>100000</v>
      </c>
      <c r="D175" s="8">
        <v>100000</v>
      </c>
      <c r="E175" s="8">
        <v>100000</v>
      </c>
    </row>
    <row r="176" spans="1:5" ht="38.25" outlineLevel="2">
      <c r="A176" s="6" t="s">
        <v>293</v>
      </c>
      <c r="B176" s="7" t="s">
        <v>307</v>
      </c>
      <c r="C176" s="8">
        <v>5823793.7400000002</v>
      </c>
      <c r="D176" s="8">
        <v>5823793.7400000002</v>
      </c>
      <c r="E176" s="8">
        <v>5823793.7400000002</v>
      </c>
    </row>
    <row r="177" spans="1:5" ht="25.5" outlineLevel="2">
      <c r="A177" s="6" t="s">
        <v>182</v>
      </c>
      <c r="B177" s="7" t="s">
        <v>308</v>
      </c>
      <c r="C177" s="8">
        <v>50000</v>
      </c>
      <c r="D177" s="8">
        <v>50000</v>
      </c>
      <c r="E177" s="8">
        <v>50000</v>
      </c>
    </row>
    <row r="178" spans="1:5" ht="38.25" outlineLevel="2">
      <c r="A178" s="6" t="s">
        <v>177</v>
      </c>
      <c r="B178" s="7" t="s">
        <v>309</v>
      </c>
      <c r="C178" s="8">
        <v>379800</v>
      </c>
      <c r="D178" s="8">
        <v>379800</v>
      </c>
      <c r="E178" s="8">
        <v>379800</v>
      </c>
    </row>
    <row r="179" spans="1:5" ht="76.5" outlineLevel="2">
      <c r="A179" s="6" t="s">
        <v>196</v>
      </c>
      <c r="B179" s="7" t="s">
        <v>310</v>
      </c>
      <c r="C179" s="8">
        <v>86240</v>
      </c>
      <c r="D179" s="8">
        <v>86240</v>
      </c>
      <c r="E179" s="8">
        <v>86240</v>
      </c>
    </row>
    <row r="180" spans="1:5" ht="38.25" outlineLevel="2">
      <c r="A180" s="6" t="s">
        <v>81</v>
      </c>
      <c r="B180" s="7" t="s">
        <v>311</v>
      </c>
      <c r="C180" s="8">
        <v>670309.80000000005</v>
      </c>
      <c r="D180" s="8">
        <v>670309.80000000005</v>
      </c>
      <c r="E180" s="8">
        <v>670309.80000000005</v>
      </c>
    </row>
    <row r="181" spans="1:5" ht="38.25" outlineLevel="2">
      <c r="A181" s="6" t="s">
        <v>73</v>
      </c>
      <c r="B181" s="7" t="s">
        <v>312</v>
      </c>
      <c r="C181" s="8">
        <v>194790</v>
      </c>
      <c r="D181" s="8">
        <v>194790</v>
      </c>
      <c r="E181" s="8">
        <v>194790</v>
      </c>
    </row>
    <row r="182" spans="1:5" ht="76.5" outlineLevel="2">
      <c r="A182" s="6" t="s">
        <v>196</v>
      </c>
      <c r="B182" s="7" t="s">
        <v>313</v>
      </c>
      <c r="C182" s="8">
        <v>21560</v>
      </c>
      <c r="D182" s="8">
        <v>21560</v>
      </c>
      <c r="E182" s="8">
        <v>21560</v>
      </c>
    </row>
    <row r="183" spans="1:5" ht="25.5" outlineLevel="2">
      <c r="A183" s="6" t="s">
        <v>84</v>
      </c>
      <c r="B183" s="7" t="s">
        <v>314</v>
      </c>
      <c r="C183" s="8">
        <v>164606.60999999999</v>
      </c>
      <c r="D183" s="8">
        <v>164606.60999999999</v>
      </c>
      <c r="E183" s="8">
        <v>164606.60999999999</v>
      </c>
    </row>
    <row r="184" spans="1:5" ht="63.75">
      <c r="A184" s="6" t="s">
        <v>315</v>
      </c>
      <c r="B184" s="7" t="s">
        <v>316</v>
      </c>
      <c r="C184" s="8">
        <v>1000000</v>
      </c>
      <c r="D184" s="8">
        <v>1000000</v>
      </c>
      <c r="E184" s="8">
        <v>1000000</v>
      </c>
    </row>
    <row r="185" spans="1:5" ht="25.5" outlineLevel="2">
      <c r="A185" s="6" t="s">
        <v>317</v>
      </c>
      <c r="B185" s="7" t="s">
        <v>318</v>
      </c>
      <c r="C185" s="8">
        <v>1000000</v>
      </c>
      <c r="D185" s="8">
        <v>1000000</v>
      </c>
      <c r="E185" s="8">
        <v>1000000</v>
      </c>
    </row>
    <row r="186" spans="1:5" ht="38.25">
      <c r="A186" s="6" t="s">
        <v>319</v>
      </c>
      <c r="B186" s="7" t="s">
        <v>320</v>
      </c>
      <c r="C186" s="8">
        <v>638947.69999999995</v>
      </c>
      <c r="D186" s="8">
        <v>608636.80000000005</v>
      </c>
      <c r="E186" s="8">
        <v>608635.34</v>
      </c>
    </row>
    <row r="187" spans="1:5" ht="25.5" outlineLevel="2">
      <c r="A187" s="6" t="s">
        <v>321</v>
      </c>
      <c r="B187" s="7" t="s">
        <v>322</v>
      </c>
      <c r="C187" s="8">
        <v>476400</v>
      </c>
      <c r="D187" s="8">
        <v>446089.1</v>
      </c>
      <c r="E187" s="8">
        <v>446087.64</v>
      </c>
    </row>
    <row r="188" spans="1:5" ht="38.25" outlineLevel="2">
      <c r="A188" s="6" t="s">
        <v>73</v>
      </c>
      <c r="B188" s="7" t="s">
        <v>323</v>
      </c>
      <c r="C188" s="8">
        <v>162547.70000000001</v>
      </c>
      <c r="D188" s="8">
        <v>162547.70000000001</v>
      </c>
      <c r="E188" s="8">
        <v>162547.70000000001</v>
      </c>
    </row>
    <row r="189" spans="1:5" ht="38.25">
      <c r="A189" s="6" t="s">
        <v>324</v>
      </c>
      <c r="B189" s="7" t="s">
        <v>325</v>
      </c>
      <c r="C189" s="8">
        <v>0</v>
      </c>
      <c r="D189" s="8">
        <v>0</v>
      </c>
      <c r="E189" s="8">
        <v>0</v>
      </c>
    </row>
    <row r="190" spans="1:5" ht="51" outlineLevel="2">
      <c r="A190" s="6" t="s">
        <v>326</v>
      </c>
      <c r="B190" s="7" t="s">
        <v>327</v>
      </c>
      <c r="C190" s="8">
        <v>0</v>
      </c>
      <c r="D190" s="8">
        <v>0</v>
      </c>
      <c r="E190" s="8">
        <v>0</v>
      </c>
    </row>
    <row r="191" spans="1:5" ht="38.25">
      <c r="A191" s="6" t="s">
        <v>328</v>
      </c>
      <c r="B191" s="7" t="s">
        <v>329</v>
      </c>
      <c r="C191" s="8">
        <v>134732632.05000001</v>
      </c>
      <c r="D191" s="8">
        <v>19063686.57</v>
      </c>
      <c r="E191" s="8">
        <v>32789821.030000001</v>
      </c>
    </row>
    <row r="192" spans="1:5" ht="25.5" outlineLevel="2">
      <c r="A192" s="6" t="s">
        <v>330</v>
      </c>
      <c r="B192" s="7" t="s">
        <v>331</v>
      </c>
      <c r="C192" s="8">
        <v>0</v>
      </c>
      <c r="D192" s="8">
        <v>0</v>
      </c>
      <c r="E192" s="8">
        <v>0</v>
      </c>
    </row>
    <row r="193" spans="1:5" ht="63.75" outlineLevel="2">
      <c r="A193" s="6" t="s">
        <v>332</v>
      </c>
      <c r="B193" s="7" t="s">
        <v>333</v>
      </c>
      <c r="C193" s="8">
        <v>0</v>
      </c>
      <c r="D193" s="8">
        <v>0</v>
      </c>
      <c r="E193" s="8">
        <v>0</v>
      </c>
    </row>
    <row r="194" spans="1:5" ht="25.5" outlineLevel="2">
      <c r="A194" s="6" t="s">
        <v>330</v>
      </c>
      <c r="B194" s="7" t="s">
        <v>334</v>
      </c>
      <c r="C194" s="8">
        <v>2911532.05</v>
      </c>
      <c r="D194" s="8">
        <v>2911532.05</v>
      </c>
      <c r="E194" s="8">
        <v>2911532.05</v>
      </c>
    </row>
    <row r="195" spans="1:5" ht="51" outlineLevel="2">
      <c r="A195" s="6" t="s">
        <v>335</v>
      </c>
      <c r="B195" s="7" t="s">
        <v>336</v>
      </c>
      <c r="C195" s="8">
        <v>59872020</v>
      </c>
      <c r="D195" s="8">
        <v>-13726134.460000001</v>
      </c>
      <c r="E195" s="8">
        <v>0</v>
      </c>
    </row>
    <row r="196" spans="1:5" ht="76.5" outlineLevel="2">
      <c r="A196" s="6" t="s">
        <v>337</v>
      </c>
      <c r="B196" s="7" t="s">
        <v>338</v>
      </c>
      <c r="C196" s="8">
        <v>32238780</v>
      </c>
      <c r="D196" s="8">
        <v>29878288.98</v>
      </c>
      <c r="E196" s="8">
        <v>29878288.98</v>
      </c>
    </row>
    <row r="197" spans="1:5" ht="89.25" outlineLevel="2">
      <c r="A197" s="6" t="s">
        <v>339</v>
      </c>
      <c r="B197" s="7" t="s">
        <v>340</v>
      </c>
      <c r="C197" s="8">
        <v>34122000</v>
      </c>
      <c r="D197" s="8">
        <v>0</v>
      </c>
      <c r="E197" s="8">
        <v>0</v>
      </c>
    </row>
    <row r="198" spans="1:5" ht="76.5" outlineLevel="2">
      <c r="A198" s="6" t="s">
        <v>341</v>
      </c>
      <c r="B198" s="7" t="s">
        <v>342</v>
      </c>
      <c r="C198" s="8">
        <v>5588300</v>
      </c>
      <c r="D198" s="8">
        <v>0</v>
      </c>
      <c r="E198" s="8">
        <v>0</v>
      </c>
    </row>
    <row r="199" spans="1:5" ht="63.75" outlineLevel="2">
      <c r="A199" s="6" t="s">
        <v>343</v>
      </c>
      <c r="B199" s="7" t="s">
        <v>344</v>
      </c>
      <c r="C199" s="8">
        <v>0</v>
      </c>
      <c r="D199" s="8">
        <v>0</v>
      </c>
      <c r="E199" s="8">
        <v>0</v>
      </c>
    </row>
    <row r="200" spans="1:5" ht="63.75">
      <c r="A200" s="6" t="s">
        <v>345</v>
      </c>
      <c r="B200" s="7" t="s">
        <v>346</v>
      </c>
      <c r="C200" s="8">
        <v>0</v>
      </c>
      <c r="D200" s="8">
        <v>0</v>
      </c>
      <c r="E200" s="8">
        <v>0</v>
      </c>
    </row>
    <row r="201" spans="1:5" ht="25.5" outlineLevel="2">
      <c r="A201" s="6" t="s">
        <v>347</v>
      </c>
      <c r="B201" s="7" t="s">
        <v>348</v>
      </c>
      <c r="C201" s="8">
        <v>0</v>
      </c>
      <c r="D201" s="8">
        <v>0</v>
      </c>
      <c r="E201" s="8">
        <v>0</v>
      </c>
    </row>
    <row r="202" spans="1:5" ht="12.75" customHeight="1">
      <c r="A202" s="114" t="s">
        <v>349</v>
      </c>
      <c r="B202" s="115"/>
      <c r="C202" s="10">
        <v>648574945.33000004</v>
      </c>
      <c r="D202" s="10">
        <v>522685157.62</v>
      </c>
      <c r="E202" s="10">
        <v>535766124.82999998</v>
      </c>
    </row>
    <row r="203" spans="1:5" ht="12.75" customHeight="1">
      <c r="A203" s="15"/>
      <c r="B203" s="15"/>
      <c r="C203" s="15"/>
      <c r="D203" s="15"/>
      <c r="E203" s="15"/>
    </row>
    <row r="204" spans="1:5">
      <c r="A204" s="112"/>
      <c r="B204" s="113"/>
      <c r="C204" s="113"/>
      <c r="D204" s="113"/>
      <c r="E204" s="77"/>
    </row>
  </sheetData>
  <mergeCells count="10">
    <mergeCell ref="A202:B202"/>
    <mergeCell ref="A204:D204"/>
    <mergeCell ref="D4:D5"/>
    <mergeCell ref="E4:E5"/>
    <mergeCell ref="C4:C5"/>
    <mergeCell ref="A1:E1"/>
    <mergeCell ref="A2:E2"/>
    <mergeCell ref="A3:E3"/>
    <mergeCell ref="A4:A5"/>
    <mergeCell ref="B4:B5"/>
  </mergeCells>
  <pageMargins left="0" right="0" top="0" bottom="0" header="0" footer="0"/>
  <pageSetup paperSize="9" scale="89" fitToHeight="0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99"/>
  <sheetViews>
    <sheetView topLeftCell="A186" workbookViewId="0">
      <selection activeCell="A186" sqref="A1:XFD1048576"/>
    </sheetView>
  </sheetViews>
  <sheetFormatPr defaultRowHeight="15" outlineLevelRow="2"/>
  <cols>
    <col min="1" max="1" width="92" style="1" customWidth="1"/>
    <col min="2" max="2" width="11.5703125" style="1" bestFit="1" customWidth="1"/>
    <col min="3" max="16384" width="9.140625" style="1"/>
  </cols>
  <sheetData>
    <row r="1" spans="1:2" ht="14.25" customHeight="1">
      <c r="A1" s="78"/>
      <c r="B1" s="79" t="s">
        <v>5</v>
      </c>
    </row>
    <row r="2" spans="1:2" ht="25.5">
      <c r="A2" s="6" t="s">
        <v>448</v>
      </c>
      <c r="B2" s="7" t="s">
        <v>15</v>
      </c>
    </row>
    <row r="3" spans="1:2" ht="25.5" outlineLevel="1">
      <c r="A3" s="6" t="s">
        <v>449</v>
      </c>
      <c r="B3" s="7" t="s">
        <v>17</v>
      </c>
    </row>
    <row r="4" spans="1:2" outlineLevel="2">
      <c r="A4" s="6" t="s">
        <v>450</v>
      </c>
      <c r="B4" s="7" t="s">
        <v>19</v>
      </c>
    </row>
    <row r="5" spans="1:2" ht="38.25" outlineLevel="2">
      <c r="A5" s="6" t="s">
        <v>451</v>
      </c>
      <c r="B5" s="7" t="s">
        <v>21</v>
      </c>
    </row>
    <row r="6" spans="1:2" ht="25.5" outlineLevel="2">
      <c r="A6" s="6" t="s">
        <v>452</v>
      </c>
      <c r="B6" s="7" t="s">
        <v>23</v>
      </c>
    </row>
    <row r="7" spans="1:2" ht="25.5" outlineLevel="1">
      <c r="A7" s="6" t="s">
        <v>453</v>
      </c>
      <c r="B7" s="7" t="s">
        <v>25</v>
      </c>
    </row>
    <row r="8" spans="1:2" outlineLevel="2">
      <c r="A8" s="6" t="s">
        <v>454</v>
      </c>
      <c r="B8" s="7" t="s">
        <v>27</v>
      </c>
    </row>
    <row r="9" spans="1:2" ht="25.5" outlineLevel="2">
      <c r="A9" s="6" t="s">
        <v>455</v>
      </c>
      <c r="B9" s="7" t="s">
        <v>29</v>
      </c>
    </row>
    <row r="10" spans="1:2" ht="25.5" outlineLevel="2">
      <c r="A10" s="6" t="s">
        <v>452</v>
      </c>
      <c r="B10" s="7" t="s">
        <v>30</v>
      </c>
    </row>
    <row r="11" spans="1:2" ht="63.75" outlineLevel="2">
      <c r="A11" s="6" t="s">
        <v>456</v>
      </c>
      <c r="B11" s="7" t="s">
        <v>32</v>
      </c>
    </row>
    <row r="12" spans="1:2" ht="25.5" outlineLevel="1">
      <c r="A12" s="6" t="s">
        <v>457</v>
      </c>
      <c r="B12" s="7" t="s">
        <v>34</v>
      </c>
    </row>
    <row r="13" spans="1:2" ht="25.5" outlineLevel="2">
      <c r="A13" s="6" t="s">
        <v>458</v>
      </c>
      <c r="B13" s="7" t="s">
        <v>36</v>
      </c>
    </row>
    <row r="14" spans="1:2" ht="27.75" customHeight="1" outlineLevel="2">
      <c r="A14" s="6" t="s">
        <v>459</v>
      </c>
      <c r="B14" s="7" t="s">
        <v>38</v>
      </c>
    </row>
    <row r="15" spans="1:2" ht="38.25" outlineLevel="2">
      <c r="A15" s="6" t="s">
        <v>460</v>
      </c>
      <c r="B15" s="7" t="s">
        <v>40</v>
      </c>
    </row>
    <row r="16" spans="1:2" ht="25.5">
      <c r="A16" s="6" t="s">
        <v>461</v>
      </c>
      <c r="B16" s="7" t="s">
        <v>42</v>
      </c>
    </row>
    <row r="17" spans="1:2" ht="38.25" outlineLevel="2">
      <c r="A17" s="6" t="s">
        <v>462</v>
      </c>
      <c r="B17" s="7" t="s">
        <v>44</v>
      </c>
    </row>
    <row r="18" spans="1:2" ht="38.25" outlineLevel="2">
      <c r="A18" s="6" t="s">
        <v>463</v>
      </c>
      <c r="B18" s="7" t="s">
        <v>46</v>
      </c>
    </row>
    <row r="19" spans="1:2" ht="38.25" outlineLevel="2">
      <c r="A19" s="6" t="s">
        <v>463</v>
      </c>
      <c r="B19" s="7" t="s">
        <v>47</v>
      </c>
    </row>
    <row r="20" spans="1:2" ht="25.5">
      <c r="A20" s="6" t="s">
        <v>464</v>
      </c>
      <c r="B20" s="7" t="s">
        <v>49</v>
      </c>
    </row>
    <row r="21" spans="1:2" ht="25.5" outlineLevel="2">
      <c r="A21" s="6" t="s">
        <v>465</v>
      </c>
      <c r="B21" s="7" t="s">
        <v>51</v>
      </c>
    </row>
    <row r="22" spans="1:2" ht="25.5">
      <c r="A22" s="6" t="s">
        <v>466</v>
      </c>
      <c r="B22" s="7" t="s">
        <v>53</v>
      </c>
    </row>
    <row r="23" spans="1:2" ht="38.25" outlineLevel="2">
      <c r="A23" s="6" t="s">
        <v>467</v>
      </c>
      <c r="B23" s="7" t="s">
        <v>55</v>
      </c>
    </row>
    <row r="24" spans="1:2" ht="38.25" outlineLevel="2">
      <c r="A24" s="6" t="s">
        <v>467</v>
      </c>
      <c r="B24" s="7" t="s">
        <v>56</v>
      </c>
    </row>
    <row r="25" spans="1:2" ht="38.25" outlineLevel="2">
      <c r="A25" s="6" t="s">
        <v>467</v>
      </c>
      <c r="B25" s="7" t="s">
        <v>57</v>
      </c>
    </row>
    <row r="26" spans="1:2" ht="38.25" outlineLevel="2">
      <c r="A26" s="6" t="s">
        <v>467</v>
      </c>
      <c r="B26" s="7" t="s">
        <v>58</v>
      </c>
    </row>
    <row r="27" spans="1:2" ht="25.5">
      <c r="A27" s="6" t="s">
        <v>468</v>
      </c>
      <c r="B27" s="7" t="s">
        <v>60</v>
      </c>
    </row>
    <row r="28" spans="1:2" ht="38.25" outlineLevel="2">
      <c r="A28" s="6" t="s">
        <v>469</v>
      </c>
      <c r="B28" s="7" t="s">
        <v>62</v>
      </c>
    </row>
    <row r="29" spans="1:2" ht="25.5">
      <c r="A29" s="6" t="s">
        <v>470</v>
      </c>
      <c r="B29" s="7" t="s">
        <v>64</v>
      </c>
    </row>
    <row r="30" spans="1:2" ht="25.5" outlineLevel="2">
      <c r="A30" s="6" t="s">
        <v>471</v>
      </c>
      <c r="B30" s="7" t="s">
        <v>66</v>
      </c>
    </row>
    <row r="31" spans="1:2" ht="25.5">
      <c r="A31" s="6" t="s">
        <v>472</v>
      </c>
      <c r="B31" s="7" t="s">
        <v>68</v>
      </c>
    </row>
    <row r="32" spans="1:2" ht="25.5" outlineLevel="2">
      <c r="A32" s="6" t="s">
        <v>473</v>
      </c>
      <c r="B32" s="7" t="s">
        <v>70</v>
      </c>
    </row>
    <row r="33" spans="1:2" ht="25.5" outlineLevel="2">
      <c r="A33" s="6" t="s">
        <v>474</v>
      </c>
      <c r="B33" s="7" t="s">
        <v>72</v>
      </c>
    </row>
    <row r="34" spans="1:2" ht="25.5" outlineLevel="2">
      <c r="A34" s="6" t="s">
        <v>475</v>
      </c>
      <c r="B34" s="7" t="s">
        <v>74</v>
      </c>
    </row>
    <row r="35" spans="1:2" ht="25.5">
      <c r="A35" s="6" t="s">
        <v>476</v>
      </c>
      <c r="B35" s="7" t="s">
        <v>76</v>
      </c>
    </row>
    <row r="36" spans="1:2" ht="38.25" outlineLevel="2">
      <c r="A36" s="6" t="s">
        <v>477</v>
      </c>
      <c r="B36" s="7" t="s">
        <v>78</v>
      </c>
    </row>
    <row r="37" spans="1:2" ht="38.25" outlineLevel="2">
      <c r="A37" s="6" t="s">
        <v>477</v>
      </c>
      <c r="B37" s="7" t="s">
        <v>79</v>
      </c>
    </row>
    <row r="38" spans="1:2" ht="38.25" outlineLevel="2">
      <c r="A38" s="6" t="s">
        <v>477</v>
      </c>
      <c r="B38" s="7" t="s">
        <v>80</v>
      </c>
    </row>
    <row r="39" spans="1:2" ht="25.5" outlineLevel="2">
      <c r="A39" s="6" t="s">
        <v>478</v>
      </c>
      <c r="B39" s="7" t="s">
        <v>82</v>
      </c>
    </row>
    <row r="40" spans="1:2" ht="25.5" outlineLevel="2">
      <c r="A40" s="6" t="s">
        <v>475</v>
      </c>
      <c r="B40" s="7" t="s">
        <v>83</v>
      </c>
    </row>
    <row r="41" spans="1:2" ht="25.5" outlineLevel="2">
      <c r="A41" s="6" t="s">
        <v>479</v>
      </c>
      <c r="B41" s="7" t="s">
        <v>85</v>
      </c>
    </row>
    <row r="42" spans="1:2" ht="38.25" outlineLevel="2">
      <c r="A42" s="6" t="s">
        <v>477</v>
      </c>
      <c r="B42" s="7" t="s">
        <v>86</v>
      </c>
    </row>
    <row r="43" spans="1:2" ht="38.25" outlineLevel="2">
      <c r="A43" s="6" t="s">
        <v>477</v>
      </c>
      <c r="B43" s="7" t="s">
        <v>87</v>
      </c>
    </row>
    <row r="44" spans="1:2" ht="25.5">
      <c r="A44" s="6" t="s">
        <v>480</v>
      </c>
      <c r="B44" s="7" t="s">
        <v>89</v>
      </c>
    </row>
    <row r="45" spans="1:2" ht="25.5" outlineLevel="1">
      <c r="A45" s="6" t="s">
        <v>481</v>
      </c>
      <c r="B45" s="7" t="s">
        <v>91</v>
      </c>
    </row>
    <row r="46" spans="1:2" ht="25.5" outlineLevel="2">
      <c r="A46" s="6" t="s">
        <v>482</v>
      </c>
      <c r="B46" s="7" t="s">
        <v>93</v>
      </c>
    </row>
    <row r="47" spans="1:2" ht="39.75" customHeight="1" outlineLevel="2">
      <c r="A47" s="6" t="s">
        <v>483</v>
      </c>
      <c r="B47" s="7" t="s">
        <v>95</v>
      </c>
    </row>
    <row r="48" spans="1:2" outlineLevel="1">
      <c r="A48" s="6" t="s">
        <v>484</v>
      </c>
      <c r="B48" s="7" t="s">
        <v>97</v>
      </c>
    </row>
    <row r="49" spans="1:2" ht="25.5" outlineLevel="2">
      <c r="A49" s="6" t="s">
        <v>485</v>
      </c>
      <c r="B49" s="7" t="s">
        <v>99</v>
      </c>
    </row>
    <row r="50" spans="1:2" ht="25.5" outlineLevel="1">
      <c r="A50" s="6" t="s">
        <v>486</v>
      </c>
      <c r="B50" s="7" t="s">
        <v>101</v>
      </c>
    </row>
    <row r="51" spans="1:2" ht="38.25" outlineLevel="2">
      <c r="A51" s="6" t="s">
        <v>487</v>
      </c>
      <c r="B51" s="7" t="s">
        <v>103</v>
      </c>
    </row>
    <row r="52" spans="1:2" ht="25.5" outlineLevel="1">
      <c r="A52" s="6" t="s">
        <v>488</v>
      </c>
      <c r="B52" s="7" t="s">
        <v>105</v>
      </c>
    </row>
    <row r="53" spans="1:2" ht="25.5" outlineLevel="2">
      <c r="A53" s="6" t="s">
        <v>489</v>
      </c>
      <c r="B53" s="7" t="s">
        <v>107</v>
      </c>
    </row>
    <row r="54" spans="1:2" ht="25.5" outlineLevel="2">
      <c r="A54" s="6" t="s">
        <v>490</v>
      </c>
      <c r="B54" s="7" t="s">
        <v>109</v>
      </c>
    </row>
    <row r="55" spans="1:2" ht="38.25">
      <c r="A55" s="6" t="s">
        <v>491</v>
      </c>
      <c r="B55" s="7" t="s">
        <v>111</v>
      </c>
    </row>
    <row r="56" spans="1:2" ht="25.5" outlineLevel="2">
      <c r="A56" s="6" t="s">
        <v>492</v>
      </c>
      <c r="B56" s="7" t="s">
        <v>113</v>
      </c>
    </row>
    <row r="57" spans="1:2" ht="25.5" outlineLevel="2">
      <c r="A57" s="6" t="s">
        <v>492</v>
      </c>
      <c r="B57" s="7" t="s">
        <v>114</v>
      </c>
    </row>
    <row r="58" spans="1:2" ht="25.5" outlineLevel="2">
      <c r="A58" s="6" t="s">
        <v>493</v>
      </c>
      <c r="B58" s="7" t="s">
        <v>116</v>
      </c>
    </row>
    <row r="59" spans="1:2" ht="25.5" outlineLevel="2">
      <c r="A59" s="6" t="s">
        <v>494</v>
      </c>
      <c r="B59" s="7" t="s">
        <v>118</v>
      </c>
    </row>
    <row r="60" spans="1:2" ht="51" outlineLevel="2">
      <c r="A60" s="6" t="s">
        <v>495</v>
      </c>
      <c r="B60" s="7" t="s">
        <v>120</v>
      </c>
    </row>
    <row r="61" spans="1:2" ht="38.25" outlineLevel="2">
      <c r="A61" s="6" t="s">
        <v>496</v>
      </c>
      <c r="B61" s="7" t="s">
        <v>122</v>
      </c>
    </row>
    <row r="62" spans="1:2" ht="25.5">
      <c r="A62" s="6" t="s">
        <v>497</v>
      </c>
      <c r="B62" s="7" t="s">
        <v>124</v>
      </c>
    </row>
    <row r="63" spans="1:2" ht="25.5" outlineLevel="1">
      <c r="A63" s="6" t="s">
        <v>498</v>
      </c>
      <c r="B63" s="7" t="s">
        <v>126</v>
      </c>
    </row>
    <row r="64" spans="1:2" ht="38.25" outlineLevel="2">
      <c r="A64" s="6" t="s">
        <v>499</v>
      </c>
      <c r="B64" s="7" t="s">
        <v>128</v>
      </c>
    </row>
    <row r="65" spans="1:2" ht="51" outlineLevel="2">
      <c r="A65" s="6" t="s">
        <v>500</v>
      </c>
      <c r="B65" s="7" t="s">
        <v>130</v>
      </c>
    </row>
    <row r="66" spans="1:2" ht="25.5" outlineLevel="2">
      <c r="A66" s="6" t="s">
        <v>501</v>
      </c>
      <c r="B66" s="7" t="s">
        <v>132</v>
      </c>
    </row>
    <row r="67" spans="1:2" ht="25.5" outlineLevel="2">
      <c r="A67" s="6" t="s">
        <v>502</v>
      </c>
      <c r="B67" s="7" t="s">
        <v>134</v>
      </c>
    </row>
    <row r="68" spans="1:2" ht="25.5" outlineLevel="1">
      <c r="A68" s="6" t="s">
        <v>503</v>
      </c>
      <c r="B68" s="7" t="s">
        <v>136</v>
      </c>
    </row>
    <row r="69" spans="1:2" ht="25.5" outlineLevel="2">
      <c r="A69" s="6" t="s">
        <v>504</v>
      </c>
      <c r="B69" s="7" t="s">
        <v>138</v>
      </c>
    </row>
    <row r="70" spans="1:2" ht="27" customHeight="1" outlineLevel="2">
      <c r="A70" s="6" t="s">
        <v>505</v>
      </c>
      <c r="B70" s="7" t="s">
        <v>140</v>
      </c>
    </row>
    <row r="71" spans="1:2" ht="25.5" outlineLevel="2">
      <c r="A71" s="6" t="s">
        <v>504</v>
      </c>
      <c r="B71" s="7" t="s">
        <v>141</v>
      </c>
    </row>
    <row r="72" spans="1:2" ht="38.25" outlineLevel="2">
      <c r="A72" s="6" t="s">
        <v>506</v>
      </c>
      <c r="B72" s="7" t="s">
        <v>143</v>
      </c>
    </row>
    <row r="73" spans="1:2" ht="38.25" outlineLevel="2">
      <c r="A73" s="6" t="s">
        <v>507</v>
      </c>
      <c r="B73" s="7" t="s">
        <v>145</v>
      </c>
    </row>
    <row r="74" spans="1:2" ht="25.5" outlineLevel="1">
      <c r="A74" s="6" t="s">
        <v>508</v>
      </c>
      <c r="B74" s="7" t="s">
        <v>147</v>
      </c>
    </row>
    <row r="75" spans="1:2" ht="25.5" outlineLevel="2">
      <c r="A75" s="6" t="s">
        <v>509</v>
      </c>
      <c r="B75" s="7" t="s">
        <v>149</v>
      </c>
    </row>
    <row r="76" spans="1:2" ht="12" customHeight="1" outlineLevel="1">
      <c r="A76" s="6" t="s">
        <v>510</v>
      </c>
      <c r="B76" s="7" t="s">
        <v>151</v>
      </c>
    </row>
    <row r="77" spans="1:2" ht="25.5" outlineLevel="2">
      <c r="A77" s="6" t="s">
        <v>511</v>
      </c>
      <c r="B77" s="7" t="s">
        <v>153</v>
      </c>
    </row>
    <row r="78" spans="1:2" ht="25.5" outlineLevel="1">
      <c r="A78" s="6" t="s">
        <v>512</v>
      </c>
      <c r="B78" s="7" t="s">
        <v>155</v>
      </c>
    </row>
    <row r="79" spans="1:2" ht="38.25" outlineLevel="2">
      <c r="A79" s="6" t="s">
        <v>513</v>
      </c>
      <c r="B79" s="7" t="s">
        <v>157</v>
      </c>
    </row>
    <row r="80" spans="1:2" ht="38.25" outlineLevel="2">
      <c r="A80" s="6" t="s">
        <v>514</v>
      </c>
      <c r="B80" s="7" t="s">
        <v>159</v>
      </c>
    </row>
    <row r="81" spans="1:2" ht="25.5" outlineLevel="2">
      <c r="A81" s="6" t="s">
        <v>515</v>
      </c>
      <c r="B81" s="7" t="s">
        <v>161</v>
      </c>
    </row>
    <row r="82" spans="1:2" ht="25.5" outlineLevel="1">
      <c r="A82" s="6" t="s">
        <v>516</v>
      </c>
      <c r="B82" s="7" t="s">
        <v>163</v>
      </c>
    </row>
    <row r="83" spans="1:2" ht="25.5" outlineLevel="2">
      <c r="A83" s="6" t="s">
        <v>517</v>
      </c>
      <c r="B83" s="7" t="s">
        <v>165</v>
      </c>
    </row>
    <row r="84" spans="1:2" ht="25.5" outlineLevel="2">
      <c r="A84" s="6" t="s">
        <v>517</v>
      </c>
      <c r="B84" s="7" t="s">
        <v>166</v>
      </c>
    </row>
    <row r="85" spans="1:2" ht="25.5" outlineLevel="1">
      <c r="A85" s="6" t="s">
        <v>518</v>
      </c>
      <c r="B85" s="7" t="s">
        <v>168</v>
      </c>
    </row>
    <row r="86" spans="1:2" outlineLevel="2">
      <c r="A86" s="6" t="s">
        <v>519</v>
      </c>
      <c r="B86" s="7" t="s">
        <v>170</v>
      </c>
    </row>
    <row r="87" spans="1:2" ht="25.5" outlineLevel="2">
      <c r="A87" s="6" t="s">
        <v>520</v>
      </c>
      <c r="B87" s="7" t="s">
        <v>172</v>
      </c>
    </row>
    <row r="88" spans="1:2" ht="25.5" outlineLevel="2">
      <c r="A88" s="6" t="s">
        <v>521</v>
      </c>
      <c r="B88" s="7" t="s">
        <v>174</v>
      </c>
    </row>
    <row r="89" spans="1:2" outlineLevel="2">
      <c r="A89" s="6" t="s">
        <v>522</v>
      </c>
      <c r="B89" s="7" t="s">
        <v>176</v>
      </c>
    </row>
    <row r="90" spans="1:2" ht="25.5" outlineLevel="2">
      <c r="A90" s="6" t="s">
        <v>523</v>
      </c>
      <c r="B90" s="7" t="s">
        <v>178</v>
      </c>
    </row>
    <row r="91" spans="1:2" ht="25.5" outlineLevel="2">
      <c r="A91" s="6" t="s">
        <v>478</v>
      </c>
      <c r="B91" s="7" t="s">
        <v>179</v>
      </c>
    </row>
    <row r="92" spans="1:2" ht="25.5" outlineLevel="2">
      <c r="A92" s="6" t="s">
        <v>475</v>
      </c>
      <c r="B92" s="7" t="s">
        <v>180</v>
      </c>
    </row>
    <row r="93" spans="1:2" ht="25.5" outlineLevel="2">
      <c r="A93" s="6" t="s">
        <v>479</v>
      </c>
      <c r="B93" s="7" t="s">
        <v>181</v>
      </c>
    </row>
    <row r="94" spans="1:2" outlineLevel="2">
      <c r="A94" s="6" t="s">
        <v>524</v>
      </c>
      <c r="B94" s="7" t="s">
        <v>183</v>
      </c>
    </row>
    <row r="95" spans="1:2" ht="38.25" outlineLevel="2">
      <c r="A95" s="6" t="s">
        <v>525</v>
      </c>
      <c r="B95" s="7" t="s">
        <v>185</v>
      </c>
    </row>
    <row r="96" spans="1:2" ht="37.5" customHeight="1" outlineLevel="2">
      <c r="A96" s="6" t="s">
        <v>526</v>
      </c>
      <c r="B96" s="7" t="s">
        <v>187</v>
      </c>
    </row>
    <row r="97" spans="1:2" ht="25.5" outlineLevel="2">
      <c r="A97" s="6" t="s">
        <v>527</v>
      </c>
      <c r="B97" s="7" t="s">
        <v>189</v>
      </c>
    </row>
    <row r="98" spans="1:2" ht="25.5" outlineLevel="2">
      <c r="A98" s="6" t="s">
        <v>528</v>
      </c>
      <c r="B98" s="7" t="s">
        <v>191</v>
      </c>
    </row>
    <row r="99" spans="1:2" ht="38.25" outlineLevel="2">
      <c r="A99" s="6" t="s">
        <v>529</v>
      </c>
      <c r="B99" s="7" t="s">
        <v>193</v>
      </c>
    </row>
    <row r="100" spans="1:2" ht="25.5" outlineLevel="2">
      <c r="A100" s="6" t="s">
        <v>530</v>
      </c>
      <c r="B100" s="7" t="s">
        <v>195</v>
      </c>
    </row>
    <row r="101" spans="1:2" ht="51" outlineLevel="2">
      <c r="A101" s="6" t="s">
        <v>531</v>
      </c>
      <c r="B101" s="7" t="s">
        <v>197</v>
      </c>
    </row>
    <row r="102" spans="1:2" ht="38.25" outlineLevel="2">
      <c r="A102" s="6" t="s">
        <v>532</v>
      </c>
      <c r="B102" s="7" t="s">
        <v>199</v>
      </c>
    </row>
    <row r="103" spans="1:2" outlineLevel="2">
      <c r="A103" s="6" t="s">
        <v>533</v>
      </c>
      <c r="B103" s="7" t="s">
        <v>201</v>
      </c>
    </row>
    <row r="104" spans="1:2" ht="25.5" outlineLevel="2">
      <c r="A104" s="6" t="s">
        <v>475</v>
      </c>
      <c r="B104" s="7" t="s">
        <v>202</v>
      </c>
    </row>
    <row r="105" spans="1:2" ht="25.5" outlineLevel="2">
      <c r="A105" s="6" t="s">
        <v>530</v>
      </c>
      <c r="B105" s="7" t="s">
        <v>203</v>
      </c>
    </row>
    <row r="106" spans="1:2" ht="51" outlineLevel="2">
      <c r="A106" s="6" t="s">
        <v>531</v>
      </c>
      <c r="B106" s="7" t="s">
        <v>204</v>
      </c>
    </row>
    <row r="107" spans="1:2" ht="38.25" outlineLevel="2">
      <c r="A107" s="6" t="s">
        <v>534</v>
      </c>
      <c r="B107" s="7" t="s">
        <v>206</v>
      </c>
    </row>
    <row r="108" spans="1:2" ht="25.5" outlineLevel="2">
      <c r="A108" s="6" t="s">
        <v>535</v>
      </c>
      <c r="B108" s="7" t="s">
        <v>208</v>
      </c>
    </row>
    <row r="109" spans="1:2" ht="25.5" outlineLevel="2">
      <c r="A109" s="6" t="s">
        <v>527</v>
      </c>
      <c r="B109" s="7" t="s">
        <v>209</v>
      </c>
    </row>
    <row r="110" spans="1:2" ht="25.5" outlineLevel="2">
      <c r="A110" s="6" t="s">
        <v>452</v>
      </c>
      <c r="B110" s="7" t="s">
        <v>210</v>
      </c>
    </row>
    <row r="111" spans="1:2" ht="25.5" outlineLevel="2">
      <c r="A111" s="6" t="s">
        <v>478</v>
      </c>
      <c r="B111" s="7" t="s">
        <v>211</v>
      </c>
    </row>
    <row r="112" spans="1:2" ht="25.5" outlineLevel="2">
      <c r="A112" s="6" t="s">
        <v>475</v>
      </c>
      <c r="B112" s="7" t="s">
        <v>212</v>
      </c>
    </row>
    <row r="113" spans="1:2" ht="25.5" outlineLevel="2">
      <c r="A113" s="6" t="s">
        <v>479</v>
      </c>
      <c r="B113" s="7" t="s">
        <v>213</v>
      </c>
    </row>
    <row r="114" spans="1:2" ht="25.5">
      <c r="A114" s="6" t="s">
        <v>536</v>
      </c>
      <c r="B114" s="7" t="s">
        <v>215</v>
      </c>
    </row>
    <row r="115" spans="1:2" ht="25.5" outlineLevel="1">
      <c r="A115" s="6" t="s">
        <v>537</v>
      </c>
      <c r="B115" s="7" t="s">
        <v>217</v>
      </c>
    </row>
    <row r="116" spans="1:2" ht="15" customHeight="1" outlineLevel="2">
      <c r="A116" s="6" t="s">
        <v>538</v>
      </c>
      <c r="B116" s="7" t="s">
        <v>219</v>
      </c>
    </row>
    <row r="117" spans="1:2" outlineLevel="2">
      <c r="A117" s="6" t="s">
        <v>539</v>
      </c>
      <c r="B117" s="7" t="s">
        <v>221</v>
      </c>
    </row>
    <row r="118" spans="1:2" ht="25.5" outlineLevel="2">
      <c r="A118" s="6" t="s">
        <v>540</v>
      </c>
      <c r="B118" s="7" t="s">
        <v>223</v>
      </c>
    </row>
    <row r="119" spans="1:2" ht="25.5" outlineLevel="2">
      <c r="A119" s="6" t="s">
        <v>541</v>
      </c>
      <c r="B119" s="7" t="s">
        <v>225</v>
      </c>
    </row>
    <row r="120" spans="1:2" ht="25.5" outlineLevel="2">
      <c r="A120" s="6" t="s">
        <v>542</v>
      </c>
      <c r="B120" s="7" t="s">
        <v>227</v>
      </c>
    </row>
    <row r="121" spans="1:2" outlineLevel="2">
      <c r="A121" s="6" t="s">
        <v>543</v>
      </c>
      <c r="B121" s="7" t="s">
        <v>229</v>
      </c>
    </row>
    <row r="122" spans="1:2" ht="25.5" outlineLevel="2">
      <c r="A122" s="6" t="s">
        <v>475</v>
      </c>
      <c r="B122" s="7" t="s">
        <v>230</v>
      </c>
    </row>
    <row r="123" spans="1:2" ht="25.5" outlineLevel="2">
      <c r="A123" s="6" t="s">
        <v>544</v>
      </c>
      <c r="B123" s="7" t="s">
        <v>232</v>
      </c>
    </row>
    <row r="124" spans="1:2" ht="25.5" outlineLevel="1">
      <c r="A124" s="6" t="s">
        <v>545</v>
      </c>
      <c r="B124" s="7" t="s">
        <v>234</v>
      </c>
    </row>
    <row r="125" spans="1:2" ht="25.5" outlineLevel="2">
      <c r="A125" s="6" t="s">
        <v>546</v>
      </c>
      <c r="B125" s="7" t="s">
        <v>236</v>
      </c>
    </row>
    <row r="126" spans="1:2" outlineLevel="1">
      <c r="A126" s="6" t="s">
        <v>547</v>
      </c>
      <c r="B126" s="7" t="s">
        <v>238</v>
      </c>
    </row>
    <row r="127" spans="1:2" outlineLevel="2">
      <c r="A127" s="6" t="s">
        <v>548</v>
      </c>
      <c r="B127" s="7" t="s">
        <v>240</v>
      </c>
    </row>
    <row r="128" spans="1:2" ht="25.5">
      <c r="A128" s="6" t="s">
        <v>549</v>
      </c>
      <c r="B128" s="7" t="s">
        <v>242</v>
      </c>
    </row>
    <row r="129" spans="1:2" ht="25.5" outlineLevel="1">
      <c r="A129" s="6" t="s">
        <v>550</v>
      </c>
      <c r="B129" s="7" t="s">
        <v>244</v>
      </c>
    </row>
    <row r="130" spans="1:2" ht="25.5" outlineLevel="2">
      <c r="A130" s="6" t="s">
        <v>551</v>
      </c>
      <c r="B130" s="7" t="s">
        <v>246</v>
      </c>
    </row>
    <row r="131" spans="1:2" ht="25.5" outlineLevel="2">
      <c r="A131" s="6" t="s">
        <v>551</v>
      </c>
      <c r="B131" s="7" t="s">
        <v>247</v>
      </c>
    </row>
    <row r="132" spans="1:2" ht="25.5" outlineLevel="2">
      <c r="A132" s="6" t="s">
        <v>551</v>
      </c>
      <c r="B132" s="7" t="s">
        <v>248</v>
      </c>
    </row>
    <row r="133" spans="1:2" outlineLevel="2">
      <c r="A133" s="6" t="s">
        <v>552</v>
      </c>
      <c r="B133" s="7" t="s">
        <v>250</v>
      </c>
    </row>
    <row r="134" spans="1:2" ht="25.5" outlineLevel="2">
      <c r="A134" s="6" t="s">
        <v>553</v>
      </c>
      <c r="B134" s="7" t="s">
        <v>252</v>
      </c>
    </row>
    <row r="135" spans="1:2" outlineLevel="2">
      <c r="A135" s="6" t="s">
        <v>554</v>
      </c>
      <c r="B135" s="7" t="s">
        <v>254</v>
      </c>
    </row>
    <row r="136" spans="1:2" outlineLevel="2">
      <c r="A136" s="6" t="s">
        <v>524</v>
      </c>
      <c r="B136" s="7" t="s">
        <v>255</v>
      </c>
    </row>
    <row r="137" spans="1:2" ht="25.5" outlineLevel="2">
      <c r="A137" s="6" t="s">
        <v>523</v>
      </c>
      <c r="B137" s="7" t="s">
        <v>256</v>
      </c>
    </row>
    <row r="138" spans="1:2" ht="25.5" outlineLevel="2">
      <c r="A138" s="6" t="s">
        <v>478</v>
      </c>
      <c r="B138" s="7" t="s">
        <v>257</v>
      </c>
    </row>
    <row r="139" spans="1:2" ht="25.5" outlineLevel="2">
      <c r="A139" s="6" t="s">
        <v>475</v>
      </c>
      <c r="B139" s="7" t="s">
        <v>258</v>
      </c>
    </row>
    <row r="140" spans="1:2" ht="25.5" outlineLevel="2">
      <c r="A140" s="6" t="s">
        <v>555</v>
      </c>
      <c r="B140" s="7" t="s">
        <v>260</v>
      </c>
    </row>
    <row r="141" spans="1:2" ht="25.5" outlineLevel="2">
      <c r="A141" s="6" t="s">
        <v>556</v>
      </c>
      <c r="B141" s="7" t="s">
        <v>262</v>
      </c>
    </row>
    <row r="142" spans="1:2" ht="25.5" outlineLevel="2">
      <c r="A142" s="6" t="s">
        <v>479</v>
      </c>
      <c r="B142" s="7" t="s">
        <v>263</v>
      </c>
    </row>
    <row r="143" spans="1:2" ht="25.5" outlineLevel="1">
      <c r="A143" s="6" t="s">
        <v>557</v>
      </c>
      <c r="B143" s="7" t="s">
        <v>265</v>
      </c>
    </row>
    <row r="144" spans="1:2" outlineLevel="2">
      <c r="A144" s="6" t="s">
        <v>558</v>
      </c>
      <c r="B144" s="7" t="s">
        <v>267</v>
      </c>
    </row>
    <row r="145" spans="1:2" ht="27" customHeight="1" outlineLevel="2">
      <c r="A145" s="6" t="s">
        <v>505</v>
      </c>
      <c r="B145" s="7" t="s">
        <v>268</v>
      </c>
    </row>
    <row r="146" spans="1:2" ht="25.5" outlineLevel="2">
      <c r="A146" s="6" t="s">
        <v>478</v>
      </c>
      <c r="B146" s="7" t="s">
        <v>269</v>
      </c>
    </row>
    <row r="147" spans="1:2" ht="25.5" outlineLevel="2">
      <c r="A147" s="6" t="s">
        <v>475</v>
      </c>
      <c r="B147" s="7" t="s">
        <v>270</v>
      </c>
    </row>
    <row r="148" spans="1:2" ht="25.5" outlineLevel="2">
      <c r="A148" s="6" t="s">
        <v>479</v>
      </c>
      <c r="B148" s="7" t="s">
        <v>271</v>
      </c>
    </row>
    <row r="149" spans="1:2" outlineLevel="1">
      <c r="A149" s="6" t="s">
        <v>559</v>
      </c>
      <c r="B149" s="7" t="s">
        <v>273</v>
      </c>
    </row>
    <row r="150" spans="1:2" ht="25.5" outlineLevel="2">
      <c r="A150" s="6" t="s">
        <v>560</v>
      </c>
      <c r="B150" s="7" t="s">
        <v>275</v>
      </c>
    </row>
    <row r="151" spans="1:2" ht="25.5" outlineLevel="2">
      <c r="A151" s="6" t="s">
        <v>560</v>
      </c>
      <c r="B151" s="7" t="s">
        <v>276</v>
      </c>
    </row>
    <row r="152" spans="1:2" ht="25.5" outlineLevel="2">
      <c r="A152" s="6" t="s">
        <v>560</v>
      </c>
      <c r="B152" s="7" t="s">
        <v>277</v>
      </c>
    </row>
    <row r="153" spans="1:2" ht="25.5" outlineLevel="1">
      <c r="A153" s="6" t="s">
        <v>561</v>
      </c>
      <c r="B153" s="7" t="s">
        <v>279</v>
      </c>
    </row>
    <row r="154" spans="1:2" ht="38.25" outlineLevel="2">
      <c r="A154" s="6" t="s">
        <v>562</v>
      </c>
      <c r="B154" s="7" t="s">
        <v>281</v>
      </c>
    </row>
    <row r="155" spans="1:2" outlineLevel="2">
      <c r="A155" s="6" t="s">
        <v>554</v>
      </c>
      <c r="B155" s="7" t="s">
        <v>282</v>
      </c>
    </row>
    <row r="156" spans="1:2" ht="25.5" outlineLevel="2">
      <c r="A156" s="6" t="s">
        <v>563</v>
      </c>
      <c r="B156" s="7" t="s">
        <v>284</v>
      </c>
    </row>
    <row r="157" spans="1:2" ht="25.5" outlineLevel="2">
      <c r="A157" s="6" t="s">
        <v>475</v>
      </c>
      <c r="B157" s="7" t="s">
        <v>285</v>
      </c>
    </row>
    <row r="158" spans="1:2" ht="25.5" outlineLevel="2">
      <c r="A158" s="6" t="s">
        <v>479</v>
      </c>
      <c r="B158" s="7" t="s">
        <v>286</v>
      </c>
    </row>
    <row r="159" spans="1:2" ht="25.5">
      <c r="A159" s="6" t="s">
        <v>564</v>
      </c>
      <c r="B159" s="7" t="s">
        <v>288</v>
      </c>
    </row>
    <row r="160" spans="1:2" ht="12.75" customHeight="1" outlineLevel="2">
      <c r="A160" s="6" t="s">
        <v>565</v>
      </c>
      <c r="B160" s="7" t="s">
        <v>290</v>
      </c>
    </row>
    <row r="161" spans="1:2" ht="25.5">
      <c r="A161" s="6" t="s">
        <v>566</v>
      </c>
      <c r="B161" s="7" t="s">
        <v>292</v>
      </c>
    </row>
    <row r="162" spans="1:2" ht="25.5" outlineLevel="2">
      <c r="A162" s="6" t="s">
        <v>567</v>
      </c>
      <c r="B162" s="7" t="s">
        <v>294</v>
      </c>
    </row>
    <row r="163" spans="1:2" ht="25.5" outlineLevel="2">
      <c r="A163" s="6" t="s">
        <v>568</v>
      </c>
      <c r="B163" s="7" t="s">
        <v>296</v>
      </c>
    </row>
    <row r="164" spans="1:2" ht="25.5" outlineLevel="2">
      <c r="A164" s="6" t="s">
        <v>568</v>
      </c>
      <c r="B164" s="7" t="s">
        <v>297</v>
      </c>
    </row>
    <row r="165" spans="1:2" outlineLevel="2">
      <c r="A165" s="6" t="s">
        <v>569</v>
      </c>
      <c r="B165" s="7" t="s">
        <v>299</v>
      </c>
    </row>
    <row r="166" spans="1:2" ht="25.5" outlineLevel="2">
      <c r="A166" s="6" t="s">
        <v>478</v>
      </c>
      <c r="B166" s="7" t="s">
        <v>300</v>
      </c>
    </row>
    <row r="167" spans="1:2" ht="25.5" outlineLevel="2">
      <c r="A167" s="6" t="s">
        <v>478</v>
      </c>
      <c r="B167" s="7" t="s">
        <v>301</v>
      </c>
    </row>
    <row r="168" spans="1:2" ht="25.5" outlineLevel="2">
      <c r="A168" s="6" t="s">
        <v>475</v>
      </c>
      <c r="B168" s="7" t="s">
        <v>302</v>
      </c>
    </row>
    <row r="169" spans="1:2" ht="25.5" outlineLevel="2">
      <c r="A169" s="6" t="s">
        <v>479</v>
      </c>
      <c r="B169" s="7" t="s">
        <v>303</v>
      </c>
    </row>
    <row r="170" spans="1:2" ht="25.5" outlineLevel="2">
      <c r="A170" s="6" t="s">
        <v>479</v>
      </c>
      <c r="B170" s="7" t="s">
        <v>304</v>
      </c>
    </row>
    <row r="171" spans="1:2" ht="39" customHeight="1" outlineLevel="2">
      <c r="A171" s="6" t="s">
        <v>570</v>
      </c>
      <c r="B171" s="7" t="s">
        <v>306</v>
      </c>
    </row>
    <row r="172" spans="1:2" ht="25.5" outlineLevel="2">
      <c r="A172" s="6" t="s">
        <v>567</v>
      </c>
      <c r="B172" s="7" t="s">
        <v>307</v>
      </c>
    </row>
    <row r="173" spans="1:2" outlineLevel="2">
      <c r="A173" s="6" t="s">
        <v>524</v>
      </c>
      <c r="B173" s="7" t="s">
        <v>308</v>
      </c>
    </row>
    <row r="174" spans="1:2" ht="25.5" outlineLevel="2">
      <c r="A174" s="6" t="s">
        <v>523</v>
      </c>
      <c r="B174" s="7" t="s">
        <v>309</v>
      </c>
    </row>
    <row r="175" spans="1:2" ht="51" outlineLevel="2">
      <c r="A175" s="6" t="s">
        <v>531</v>
      </c>
      <c r="B175" s="7" t="s">
        <v>310</v>
      </c>
    </row>
    <row r="176" spans="1:2" ht="25.5" outlineLevel="2">
      <c r="A176" s="6" t="s">
        <v>478</v>
      </c>
      <c r="B176" s="7" t="s">
        <v>311</v>
      </c>
    </row>
    <row r="177" spans="1:2" ht="25.5" outlineLevel="2">
      <c r="A177" s="6" t="s">
        <v>475</v>
      </c>
      <c r="B177" s="7" t="s">
        <v>312</v>
      </c>
    </row>
    <row r="178" spans="1:2" ht="51" outlineLevel="2">
      <c r="A178" s="6" t="s">
        <v>531</v>
      </c>
      <c r="B178" s="7" t="s">
        <v>313</v>
      </c>
    </row>
    <row r="179" spans="1:2" ht="25.5" outlineLevel="2">
      <c r="A179" s="6" t="s">
        <v>479</v>
      </c>
      <c r="B179" s="7" t="s">
        <v>314</v>
      </c>
    </row>
    <row r="180" spans="1:2" ht="38.25">
      <c r="A180" s="6" t="s">
        <v>571</v>
      </c>
      <c r="B180" s="7" t="s">
        <v>316</v>
      </c>
    </row>
    <row r="181" spans="1:2" outlineLevel="2">
      <c r="A181" s="6" t="s">
        <v>572</v>
      </c>
      <c r="B181" s="7" t="s">
        <v>318</v>
      </c>
    </row>
    <row r="182" spans="1:2" ht="25.5">
      <c r="A182" s="6" t="s">
        <v>573</v>
      </c>
      <c r="B182" s="7" t="s">
        <v>320</v>
      </c>
    </row>
    <row r="183" spans="1:2" ht="25.5" outlineLevel="2">
      <c r="A183" s="6" t="s">
        <v>574</v>
      </c>
      <c r="B183" s="7" t="s">
        <v>322</v>
      </c>
    </row>
    <row r="184" spans="1:2" ht="25.5" outlineLevel="2">
      <c r="A184" s="6" t="s">
        <v>475</v>
      </c>
      <c r="B184" s="7" t="s">
        <v>323</v>
      </c>
    </row>
    <row r="185" spans="1:2" ht="25.5">
      <c r="A185" s="6" t="s">
        <v>575</v>
      </c>
      <c r="B185" s="7" t="s">
        <v>325</v>
      </c>
    </row>
    <row r="186" spans="1:2" ht="25.5" outlineLevel="2">
      <c r="A186" s="6" t="s">
        <v>576</v>
      </c>
      <c r="B186" s="7" t="s">
        <v>327</v>
      </c>
    </row>
    <row r="187" spans="1:2" ht="25.5">
      <c r="A187" s="6" t="s">
        <v>577</v>
      </c>
      <c r="B187" s="7" t="s">
        <v>329</v>
      </c>
    </row>
    <row r="188" spans="1:2" ht="15" customHeight="1" outlineLevel="2">
      <c r="A188" s="6" t="s">
        <v>578</v>
      </c>
      <c r="B188" s="7" t="s">
        <v>331</v>
      </c>
    </row>
    <row r="189" spans="1:2" ht="38.25" outlineLevel="2">
      <c r="A189" s="6" t="s">
        <v>579</v>
      </c>
      <c r="B189" s="7" t="s">
        <v>333</v>
      </c>
    </row>
    <row r="190" spans="1:2" ht="18" customHeight="1" outlineLevel="2">
      <c r="A190" s="6" t="s">
        <v>578</v>
      </c>
      <c r="B190" s="7" t="s">
        <v>334</v>
      </c>
    </row>
    <row r="191" spans="1:2" ht="38.25" outlineLevel="2">
      <c r="A191" s="6" t="s">
        <v>580</v>
      </c>
      <c r="B191" s="7" t="s">
        <v>336</v>
      </c>
    </row>
    <row r="192" spans="1:2" ht="51" outlineLevel="2">
      <c r="A192" s="6" t="s">
        <v>581</v>
      </c>
      <c r="B192" s="7" t="s">
        <v>338</v>
      </c>
    </row>
    <row r="193" spans="1:2" ht="63.75" outlineLevel="2">
      <c r="A193" s="6" t="s">
        <v>582</v>
      </c>
      <c r="B193" s="7" t="s">
        <v>340</v>
      </c>
    </row>
    <row r="194" spans="1:2" ht="51" outlineLevel="2">
      <c r="A194" s="6" t="s">
        <v>583</v>
      </c>
      <c r="B194" s="7" t="s">
        <v>342</v>
      </c>
    </row>
    <row r="195" spans="1:2" ht="38.25" outlineLevel="2">
      <c r="A195" s="6" t="s">
        <v>584</v>
      </c>
      <c r="B195" s="7" t="s">
        <v>344</v>
      </c>
    </row>
    <row r="196" spans="1:2" ht="38.25">
      <c r="A196" s="6" t="s">
        <v>585</v>
      </c>
      <c r="B196" s="7" t="s">
        <v>346</v>
      </c>
    </row>
    <row r="197" spans="1:2" ht="25.5" outlineLevel="2">
      <c r="A197" s="6" t="s">
        <v>586</v>
      </c>
      <c r="B197" s="7" t="s">
        <v>348</v>
      </c>
    </row>
    <row r="198" spans="1:2" ht="12.75" customHeight="1">
      <c r="A198" s="15"/>
      <c r="B198" s="15"/>
    </row>
    <row r="199" spans="1:2">
      <c r="A199" s="112"/>
      <c r="B199" s="113"/>
    </row>
  </sheetData>
  <mergeCells count="1">
    <mergeCell ref="A199:B199"/>
  </mergeCells>
  <pageMargins left="0" right="0" top="0" bottom="0" header="0" footer="0"/>
  <pageSetup paperSize="9" scale="96" fitToHeight="0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89"/>
  <sheetViews>
    <sheetView tabSelected="1" topLeftCell="A19" workbookViewId="0">
      <selection activeCell="E28" sqref="E28"/>
    </sheetView>
  </sheetViews>
  <sheetFormatPr defaultRowHeight="15" outlineLevelRow="2"/>
  <cols>
    <col min="1" max="1" width="92" style="1" customWidth="1"/>
    <col min="2" max="2" width="11.5703125" style="1" bestFit="1" customWidth="1"/>
    <col min="3" max="16384" width="9.140625" style="1"/>
  </cols>
  <sheetData>
    <row r="1" spans="1:2" ht="14.25" customHeight="1">
      <c r="A1" s="80"/>
      <c r="B1" s="81" t="s">
        <v>5</v>
      </c>
    </row>
    <row r="2" spans="1:2" ht="25.5" outlineLevel="2">
      <c r="A2" s="6" t="s">
        <v>452</v>
      </c>
      <c r="B2" s="7" t="s">
        <v>23</v>
      </c>
    </row>
    <row r="3" spans="1:2" outlineLevel="2">
      <c r="A3" s="6" t="s">
        <v>454</v>
      </c>
      <c r="B3" s="7" t="s">
        <v>27</v>
      </c>
    </row>
    <row r="4" spans="1:2" ht="25.5" outlineLevel="2">
      <c r="A4" s="6" t="s">
        <v>455</v>
      </c>
      <c r="B4" s="7" t="s">
        <v>29</v>
      </c>
    </row>
    <row r="5" spans="1:2" ht="25.5" outlineLevel="2">
      <c r="A5" s="6" t="s">
        <v>452</v>
      </c>
      <c r="B5" s="7" t="s">
        <v>30</v>
      </c>
    </row>
    <row r="6" spans="1:2" ht="63.75" outlineLevel="2">
      <c r="A6" s="6" t="s">
        <v>456</v>
      </c>
      <c r="B6" s="7" t="s">
        <v>32</v>
      </c>
    </row>
    <row r="7" spans="1:2" ht="38.25" outlineLevel="2">
      <c r="A7" s="6" t="s">
        <v>460</v>
      </c>
      <c r="B7" s="7" t="s">
        <v>40</v>
      </c>
    </row>
    <row r="8" spans="1:2" ht="38.25" outlineLevel="2">
      <c r="A8" s="6" t="s">
        <v>463</v>
      </c>
      <c r="B8" s="7" t="s">
        <v>46</v>
      </c>
    </row>
    <row r="9" spans="1:2" ht="38.25" outlineLevel="2">
      <c r="A9" s="6" t="s">
        <v>463</v>
      </c>
      <c r="B9" s="7" t="s">
        <v>47</v>
      </c>
    </row>
    <row r="10" spans="1:2" ht="25.5" outlineLevel="2">
      <c r="A10" s="6" t="s">
        <v>475</v>
      </c>
      <c r="B10" s="7" t="s">
        <v>74</v>
      </c>
    </row>
    <row r="11" spans="1:2" ht="25.5" outlineLevel="2">
      <c r="A11" s="6" t="s">
        <v>478</v>
      </c>
      <c r="B11" s="7" t="s">
        <v>82</v>
      </c>
    </row>
    <row r="12" spans="1:2" ht="25.5" outlineLevel="2">
      <c r="A12" s="6" t="s">
        <v>475</v>
      </c>
      <c r="B12" s="7" t="s">
        <v>83</v>
      </c>
    </row>
    <row r="13" spans="1:2" ht="13.5" customHeight="1" outlineLevel="2">
      <c r="A13" s="6" t="s">
        <v>479</v>
      </c>
      <c r="B13" s="7" t="s">
        <v>85</v>
      </c>
    </row>
    <row r="14" spans="1:2" ht="39.75" customHeight="1" outlineLevel="2">
      <c r="A14" s="6" t="s">
        <v>483</v>
      </c>
      <c r="B14" s="7" t="s">
        <v>95</v>
      </c>
    </row>
    <row r="15" spans="1:2" ht="25.5" outlineLevel="2">
      <c r="A15" s="6" t="s">
        <v>490</v>
      </c>
      <c r="B15" s="7" t="s">
        <v>109</v>
      </c>
    </row>
    <row r="16" spans="1:2" ht="25.5" outlineLevel="2">
      <c r="A16" s="6" t="s">
        <v>493</v>
      </c>
      <c r="B16" s="7" t="s">
        <v>116</v>
      </c>
    </row>
    <row r="17" spans="1:2" ht="25.5" outlineLevel="2">
      <c r="A17" s="6" t="s">
        <v>494</v>
      </c>
      <c r="B17" s="7" t="s">
        <v>118</v>
      </c>
    </row>
    <row r="18" spans="1:2" ht="51" outlineLevel="2">
      <c r="A18" s="6" t="s">
        <v>495</v>
      </c>
      <c r="B18" s="7" t="s">
        <v>120</v>
      </c>
    </row>
    <row r="19" spans="1:2" ht="38.25" outlineLevel="2">
      <c r="A19" s="6" t="s">
        <v>496</v>
      </c>
      <c r="B19" s="7" t="s">
        <v>122</v>
      </c>
    </row>
    <row r="20" spans="1:2" ht="38.25" outlineLevel="2">
      <c r="A20" s="6" t="s">
        <v>499</v>
      </c>
      <c r="B20" s="7" t="s">
        <v>128</v>
      </c>
    </row>
    <row r="21" spans="1:2" ht="51" outlineLevel="2">
      <c r="A21" s="6" t="s">
        <v>500</v>
      </c>
      <c r="B21" s="7" t="s">
        <v>130</v>
      </c>
    </row>
    <row r="22" spans="1:2" ht="25.5" outlineLevel="2">
      <c r="A22" s="6" t="s">
        <v>501</v>
      </c>
      <c r="B22" s="7" t="s">
        <v>132</v>
      </c>
    </row>
    <row r="23" spans="1:2" ht="25.5" outlineLevel="2">
      <c r="A23" s="6" t="s">
        <v>502</v>
      </c>
      <c r="B23" s="7" t="s">
        <v>134</v>
      </c>
    </row>
    <row r="24" spans="1:2" ht="38.25" outlineLevel="2">
      <c r="A24" s="6" t="s">
        <v>513</v>
      </c>
      <c r="B24" s="7" t="s">
        <v>157</v>
      </c>
    </row>
    <row r="25" spans="1:2" ht="38.25" outlineLevel="2">
      <c r="A25" s="6" t="s">
        <v>514</v>
      </c>
      <c r="B25" s="7" t="s">
        <v>159</v>
      </c>
    </row>
    <row r="26" spans="1:2" ht="25.5" outlineLevel="2">
      <c r="A26" s="6" t="s">
        <v>515</v>
      </c>
      <c r="B26" s="7" t="s">
        <v>161</v>
      </c>
    </row>
    <row r="27" spans="1:2" ht="25.5" outlineLevel="2">
      <c r="A27" s="6" t="s">
        <v>523</v>
      </c>
      <c r="B27" s="7" t="s">
        <v>178</v>
      </c>
    </row>
    <row r="28" spans="1:2" ht="25.5" outlineLevel="2">
      <c r="A28" s="6" t="s">
        <v>478</v>
      </c>
      <c r="B28" s="7" t="s">
        <v>179</v>
      </c>
    </row>
    <row r="29" spans="1:2" ht="25.5" outlineLevel="2">
      <c r="A29" s="6" t="s">
        <v>475</v>
      </c>
      <c r="B29" s="7" t="s">
        <v>180</v>
      </c>
    </row>
    <row r="30" spans="1:2" ht="15" customHeight="1" outlineLevel="2">
      <c r="A30" s="6" t="s">
        <v>479</v>
      </c>
      <c r="B30" s="7" t="s">
        <v>181</v>
      </c>
    </row>
    <row r="31" spans="1:2" ht="38.25" outlineLevel="2">
      <c r="A31" s="6" t="s">
        <v>525</v>
      </c>
      <c r="B31" s="7" t="s">
        <v>185</v>
      </c>
    </row>
    <row r="32" spans="1:2" ht="37.5" customHeight="1" outlineLevel="2">
      <c r="A32" s="6" t="s">
        <v>526</v>
      </c>
      <c r="B32" s="7" t="s">
        <v>187</v>
      </c>
    </row>
    <row r="33" spans="1:2" ht="25.5" outlineLevel="2">
      <c r="A33" s="6" t="s">
        <v>527</v>
      </c>
      <c r="B33" s="7" t="s">
        <v>189</v>
      </c>
    </row>
    <row r="34" spans="1:2" ht="25.5" outlineLevel="2">
      <c r="A34" s="6" t="s">
        <v>528</v>
      </c>
      <c r="B34" s="7" t="s">
        <v>191</v>
      </c>
    </row>
    <row r="35" spans="1:2" ht="38.25" outlineLevel="2">
      <c r="A35" s="6" t="s">
        <v>529</v>
      </c>
      <c r="B35" s="7" t="s">
        <v>193</v>
      </c>
    </row>
    <row r="36" spans="1:2" ht="25.5" outlineLevel="2">
      <c r="A36" s="6" t="s">
        <v>530</v>
      </c>
      <c r="B36" s="7" t="s">
        <v>195</v>
      </c>
    </row>
    <row r="37" spans="1:2" ht="51" outlineLevel="2">
      <c r="A37" s="6" t="s">
        <v>531</v>
      </c>
      <c r="B37" s="7" t="s">
        <v>197</v>
      </c>
    </row>
    <row r="38" spans="1:2" ht="38.25" outlineLevel="2">
      <c r="A38" s="6" t="s">
        <v>532</v>
      </c>
      <c r="B38" s="7" t="s">
        <v>199</v>
      </c>
    </row>
    <row r="39" spans="1:2" outlineLevel="2">
      <c r="A39" s="6" t="s">
        <v>533</v>
      </c>
      <c r="B39" s="7" t="s">
        <v>201</v>
      </c>
    </row>
    <row r="40" spans="1:2" ht="25.5" outlineLevel="2">
      <c r="A40" s="6" t="s">
        <v>475</v>
      </c>
      <c r="B40" s="7" t="s">
        <v>202</v>
      </c>
    </row>
    <row r="41" spans="1:2" ht="25.5" outlineLevel="2">
      <c r="A41" s="6" t="s">
        <v>530</v>
      </c>
      <c r="B41" s="7" t="s">
        <v>203</v>
      </c>
    </row>
    <row r="42" spans="1:2" ht="51" outlineLevel="2">
      <c r="A42" s="6" t="s">
        <v>531</v>
      </c>
      <c r="B42" s="7" t="s">
        <v>204</v>
      </c>
    </row>
    <row r="43" spans="1:2" ht="25.5" outlineLevel="2">
      <c r="A43" s="6" t="s">
        <v>527</v>
      </c>
      <c r="B43" s="7" t="s">
        <v>209</v>
      </c>
    </row>
    <row r="44" spans="1:2" ht="25.5" outlineLevel="2">
      <c r="A44" s="6" t="s">
        <v>452</v>
      </c>
      <c r="B44" s="7" t="s">
        <v>210</v>
      </c>
    </row>
    <row r="45" spans="1:2" ht="25.5" outlineLevel="2">
      <c r="A45" s="6" t="s">
        <v>478</v>
      </c>
      <c r="B45" s="7" t="s">
        <v>211</v>
      </c>
    </row>
    <row r="46" spans="1:2" ht="25.5" outlineLevel="2">
      <c r="A46" s="6" t="s">
        <v>475</v>
      </c>
      <c r="B46" s="7" t="s">
        <v>212</v>
      </c>
    </row>
    <row r="47" spans="1:2" ht="16.5" customHeight="1" outlineLevel="2">
      <c r="A47" s="6" t="s">
        <v>479</v>
      </c>
      <c r="B47" s="7" t="s">
        <v>213</v>
      </c>
    </row>
    <row r="48" spans="1:2" ht="25.5" outlineLevel="2">
      <c r="A48" s="6" t="s">
        <v>541</v>
      </c>
      <c r="B48" s="7" t="s">
        <v>225</v>
      </c>
    </row>
    <row r="49" spans="1:2" ht="25.5" outlineLevel="2">
      <c r="A49" s="6" t="s">
        <v>542</v>
      </c>
      <c r="B49" s="7" t="s">
        <v>227</v>
      </c>
    </row>
    <row r="50" spans="1:2" outlineLevel="2">
      <c r="A50" s="6" t="s">
        <v>543</v>
      </c>
      <c r="B50" s="7" t="s">
        <v>229</v>
      </c>
    </row>
    <row r="51" spans="1:2" ht="25.5" outlineLevel="2">
      <c r="A51" s="6" t="s">
        <v>475</v>
      </c>
      <c r="B51" s="7" t="s">
        <v>230</v>
      </c>
    </row>
    <row r="52" spans="1:2" ht="25.5" outlineLevel="2">
      <c r="A52" s="6" t="s">
        <v>544</v>
      </c>
      <c r="B52" s="7" t="s">
        <v>232</v>
      </c>
    </row>
    <row r="53" spans="1:2" ht="25.5" outlineLevel="2">
      <c r="A53" s="6" t="s">
        <v>523</v>
      </c>
      <c r="B53" s="7" t="s">
        <v>256</v>
      </c>
    </row>
    <row r="54" spans="1:2" ht="25.5" outlineLevel="2">
      <c r="A54" s="6" t="s">
        <v>478</v>
      </c>
      <c r="B54" s="7" t="s">
        <v>257</v>
      </c>
    </row>
    <row r="55" spans="1:2" ht="25.5" outlineLevel="2">
      <c r="A55" s="6" t="s">
        <v>475</v>
      </c>
      <c r="B55" s="7" t="s">
        <v>258</v>
      </c>
    </row>
    <row r="56" spans="1:2" ht="25.5" outlineLevel="2">
      <c r="A56" s="6" t="s">
        <v>555</v>
      </c>
      <c r="B56" s="7" t="s">
        <v>260</v>
      </c>
    </row>
    <row r="57" spans="1:2" ht="25.5" outlineLevel="2">
      <c r="A57" s="6" t="s">
        <v>556</v>
      </c>
      <c r="B57" s="7" t="s">
        <v>262</v>
      </c>
    </row>
    <row r="58" spans="1:2" ht="15" customHeight="1" outlineLevel="2">
      <c r="A58" s="6" t="s">
        <v>479</v>
      </c>
      <c r="B58" s="7" t="s">
        <v>263</v>
      </c>
    </row>
    <row r="59" spans="1:2" ht="25.5" outlineLevel="2">
      <c r="A59" s="6" t="s">
        <v>478</v>
      </c>
      <c r="B59" s="7" t="s">
        <v>269</v>
      </c>
    </row>
    <row r="60" spans="1:2" ht="25.5" outlineLevel="2">
      <c r="A60" s="6" t="s">
        <v>475</v>
      </c>
      <c r="B60" s="7" t="s">
        <v>270</v>
      </c>
    </row>
    <row r="61" spans="1:2" ht="14.25" customHeight="1" outlineLevel="2">
      <c r="A61" s="6" t="s">
        <v>479</v>
      </c>
      <c r="B61" s="7" t="s">
        <v>271</v>
      </c>
    </row>
    <row r="62" spans="1:2" ht="25.5" outlineLevel="2">
      <c r="A62" s="6" t="s">
        <v>563</v>
      </c>
      <c r="B62" s="7" t="s">
        <v>284</v>
      </c>
    </row>
    <row r="63" spans="1:2" ht="25.5" outlineLevel="2">
      <c r="A63" s="6" t="s">
        <v>475</v>
      </c>
      <c r="B63" s="7" t="s">
        <v>285</v>
      </c>
    </row>
    <row r="64" spans="1:2" ht="16.5" customHeight="1" outlineLevel="2">
      <c r="A64" s="6" t="s">
        <v>479</v>
      </c>
      <c r="B64" s="7" t="s">
        <v>286</v>
      </c>
    </row>
    <row r="65" spans="1:2" ht="12.75" customHeight="1" outlineLevel="2">
      <c r="A65" s="6" t="s">
        <v>565</v>
      </c>
      <c r="B65" s="7" t="s">
        <v>290</v>
      </c>
    </row>
    <row r="66" spans="1:2" ht="25.5" outlineLevel="2">
      <c r="A66" s="6" t="s">
        <v>478</v>
      </c>
      <c r="B66" s="7" t="s">
        <v>300</v>
      </c>
    </row>
    <row r="67" spans="1:2" ht="25.5" outlineLevel="2">
      <c r="A67" s="6" t="s">
        <v>478</v>
      </c>
      <c r="B67" s="7" t="s">
        <v>301</v>
      </c>
    </row>
    <row r="68" spans="1:2" ht="25.5" outlineLevel="2">
      <c r="A68" s="6" t="s">
        <v>475</v>
      </c>
      <c r="B68" s="7" t="s">
        <v>302</v>
      </c>
    </row>
    <row r="69" spans="1:2" ht="12" customHeight="1" outlineLevel="2">
      <c r="A69" s="6" t="s">
        <v>479</v>
      </c>
      <c r="B69" s="7" t="s">
        <v>303</v>
      </c>
    </row>
    <row r="70" spans="1:2" ht="15.75" customHeight="1" outlineLevel="2">
      <c r="A70" s="6" t="s">
        <v>479</v>
      </c>
      <c r="B70" s="7" t="s">
        <v>304</v>
      </c>
    </row>
    <row r="71" spans="1:2" ht="39" customHeight="1" outlineLevel="2">
      <c r="A71" s="6" t="s">
        <v>570</v>
      </c>
      <c r="B71" s="7" t="s">
        <v>306</v>
      </c>
    </row>
    <row r="72" spans="1:2" ht="25.5" outlineLevel="2">
      <c r="A72" s="6" t="s">
        <v>523</v>
      </c>
      <c r="B72" s="7" t="s">
        <v>309</v>
      </c>
    </row>
    <row r="73" spans="1:2" ht="51" outlineLevel="2">
      <c r="A73" s="6" t="s">
        <v>531</v>
      </c>
      <c r="B73" s="7" t="s">
        <v>310</v>
      </c>
    </row>
    <row r="74" spans="1:2" ht="25.5" outlineLevel="2">
      <c r="A74" s="6" t="s">
        <v>478</v>
      </c>
      <c r="B74" s="7" t="s">
        <v>311</v>
      </c>
    </row>
    <row r="75" spans="1:2" ht="25.5" outlineLevel="2">
      <c r="A75" s="6" t="s">
        <v>475</v>
      </c>
      <c r="B75" s="7" t="s">
        <v>312</v>
      </c>
    </row>
    <row r="76" spans="1:2" ht="51" outlineLevel="2">
      <c r="A76" s="6" t="s">
        <v>531</v>
      </c>
      <c r="B76" s="7" t="s">
        <v>313</v>
      </c>
    </row>
    <row r="77" spans="1:2" ht="16.5" customHeight="1" outlineLevel="2">
      <c r="A77" s="6" t="s">
        <v>479</v>
      </c>
      <c r="B77" s="7" t="s">
        <v>314</v>
      </c>
    </row>
    <row r="78" spans="1:2" ht="25.5" outlineLevel="2">
      <c r="A78" s="6" t="s">
        <v>475</v>
      </c>
      <c r="B78" s="7" t="s">
        <v>323</v>
      </c>
    </row>
    <row r="79" spans="1:2" ht="38.25" outlineLevel="2">
      <c r="A79" s="6" t="s">
        <v>579</v>
      </c>
      <c r="B79" s="7" t="s">
        <v>333</v>
      </c>
    </row>
    <row r="80" spans="1:2" ht="18" customHeight="1" outlineLevel="2">
      <c r="A80" s="6" t="s">
        <v>578</v>
      </c>
      <c r="B80" s="7" t="s">
        <v>334</v>
      </c>
    </row>
    <row r="81" spans="1:2" ht="38.25" outlineLevel="2">
      <c r="A81" s="6" t="s">
        <v>580</v>
      </c>
      <c r="B81" s="7" t="s">
        <v>336</v>
      </c>
    </row>
    <row r="82" spans="1:2" ht="51" outlineLevel="2">
      <c r="A82" s="6" t="s">
        <v>581</v>
      </c>
      <c r="B82" s="7" t="s">
        <v>338</v>
      </c>
    </row>
    <row r="83" spans="1:2" ht="63.75" outlineLevel="2">
      <c r="A83" s="6" t="s">
        <v>582</v>
      </c>
      <c r="B83" s="7" t="s">
        <v>340</v>
      </c>
    </row>
    <row r="84" spans="1:2" ht="51" outlineLevel="2">
      <c r="A84" s="6" t="s">
        <v>583</v>
      </c>
      <c r="B84" s="7" t="s">
        <v>342</v>
      </c>
    </row>
    <row r="85" spans="1:2" ht="38.25" outlineLevel="2">
      <c r="A85" s="6" t="s">
        <v>584</v>
      </c>
      <c r="B85" s="7" t="s">
        <v>344</v>
      </c>
    </row>
    <row r="86" spans="1:2" ht="38.25">
      <c r="A86" s="6" t="s">
        <v>585</v>
      </c>
      <c r="B86" s="7" t="s">
        <v>346</v>
      </c>
    </row>
    <row r="87" spans="1:2" ht="25.5" outlineLevel="2">
      <c r="A87" s="6" t="s">
        <v>586</v>
      </c>
      <c r="B87" s="7" t="s">
        <v>348</v>
      </c>
    </row>
    <row r="88" spans="1:2" ht="12.75" customHeight="1">
      <c r="A88" s="15"/>
      <c r="B88" s="15"/>
    </row>
    <row r="89" spans="1:2">
      <c r="A89" s="112"/>
      <c r="B89" s="113"/>
    </row>
  </sheetData>
  <mergeCells count="1">
    <mergeCell ref="A89:B89"/>
  </mergeCells>
  <pageMargins left="0" right="0" top="0" bottom="0" header="0" footer="0"/>
  <pageSetup paperSize="9" scale="96" fitToHeight="0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DateInfo&gt;&#10;    &lt;string&gt;01.01.2019&lt;/string&gt;&#10;    &lt;string&gt;31.12.2019&lt;/string&gt;&#10;  &lt;/DateInfo&gt;&#10;  &lt;Code&gt;2456058_3HZ0KZDYM&lt;/Code&gt;&#10;  &lt;ObjectCode&gt;SQUERY_ANAL_ISP_BUDG&lt;/ObjectCode&gt;&#10;  &lt;DocName&gt;Вариант_10.05.2012_09_47_23&lt;/DocName&gt;&#10;  &lt;VariantName&gt;Вариант_10.05.2012_09:47:23&lt;/VariantName&gt;&#10;  &lt;VariantLink&gt;14462412&lt;/VariantLink&gt;&#10;  &lt;SvodReportLink xsi:nil=&quot;true&quot; /&gt;&#10;  &lt;ReportLink&gt;197757&lt;/ReportLink&gt;&#10;  &lt;Note&gt;01.01.2019 - 31.12.2019&#10;&lt;/Note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19818777-EDA6-4F2B-A02A-D7F22FD54E1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без учета счетов бюджета</vt:lpstr>
      <vt:lpstr>Лист1</vt:lpstr>
      <vt:lpstr>Для ТВ</vt:lpstr>
      <vt:lpstr>Лист3</vt:lpstr>
      <vt:lpstr>Пол 2</vt:lpstr>
      <vt:lpstr>Пол 4</vt:lpstr>
      <vt:lpstr>Лист2</vt:lpstr>
      <vt:lpstr>Лист4</vt:lpstr>
      <vt:lpstr>Лист5</vt:lpstr>
      <vt:lpstr>'без учета счетов бюджета'!Заголовки_для_печати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Игнатьева</dc:creator>
  <cp:lastModifiedBy>ignatievatg</cp:lastModifiedBy>
  <cp:lastPrinted>2020-02-19T12:45:15Z</cp:lastPrinted>
  <dcterms:created xsi:type="dcterms:W3CDTF">2020-01-13T07:24:30Z</dcterms:created>
  <dcterms:modified xsi:type="dcterms:W3CDTF">2020-02-28T09:27:39Z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Вариант_10.05.2012_09_47_23</vt:lpwstr>
  </property>
  <property fmtid="{D5CDD505-2E9C-101B-9397-08002B2CF9AE}" pid="3" name="Версия клиента">
    <vt:lpwstr>19.2.27.11050</vt:lpwstr>
  </property>
  <property fmtid="{D5CDD505-2E9C-101B-9397-08002B2CF9AE}" pid="4" name="Версия базы">
    <vt:lpwstr>19.2.2804.2591031</vt:lpwstr>
  </property>
  <property fmtid="{D5CDD505-2E9C-101B-9397-08002B2CF9AE}" pid="5" name="Тип сервера">
    <vt:lpwstr>MSSQL</vt:lpwstr>
  </property>
  <property fmtid="{D5CDD505-2E9C-101B-9397-08002B2CF9AE}" pid="6" name="Сервер">
    <vt:lpwstr>fileserver\ks</vt:lpwstr>
  </property>
  <property fmtid="{D5CDD505-2E9C-101B-9397-08002B2CF9AE}" pid="7" name="База">
    <vt:lpwstr>ks_2019</vt:lpwstr>
  </property>
  <property fmtid="{D5CDD505-2E9C-101B-9397-08002B2CF9AE}" pid="8" name="Пользователь">
    <vt:lpwstr>bud1</vt:lpwstr>
  </property>
  <property fmtid="{D5CDD505-2E9C-101B-9397-08002B2CF9AE}" pid="9" name="Шаблон">
    <vt:lpwstr>sqr_info_isp_budg_2019.xlt</vt:lpwstr>
  </property>
  <property fmtid="{D5CDD505-2E9C-101B-9397-08002B2CF9AE}" pid="10" name="Имя варианта">
    <vt:lpwstr>Вариант_10.05.2012_09:47:23</vt:lpwstr>
  </property>
  <property fmtid="{D5CDD505-2E9C-101B-9397-08002B2CF9AE}" pid="11" name="Код отчета">
    <vt:lpwstr>2456058_3HZ0KZDYM</vt:lpwstr>
  </property>
  <property fmtid="{D5CDD505-2E9C-101B-9397-08002B2CF9AE}" pid="12" name="Локальная база">
    <vt:lpwstr>не используется</vt:lpwstr>
  </property>
</Properties>
</file>