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<sst xmlns="http://schemas.openxmlformats.org/spreadsheetml/2006/main" count="67" uniqueCount="37">
  <si>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(тыс.руб.)</t>
  </si>
  <si>
    <t>Наименование областной программы</t>
  </si>
  <si>
    <t>Всего</t>
  </si>
  <si>
    <t>Внебюджетные источники</t>
  </si>
  <si>
    <t>Примечание (причины неполного освоения средств)</t>
  </si>
  <si>
    <t>профинан-сировано</t>
  </si>
  <si>
    <t>освоено</t>
  </si>
  <si>
    <t>план на год</t>
  </si>
  <si>
    <t>источник финансирования</t>
  </si>
  <si>
    <t>-</t>
  </si>
  <si>
    <t>№ п/п</t>
  </si>
  <si>
    <t>ИТОГО:</t>
  </si>
  <si>
    <t>* - неполное освоение средств объясняется меньшими фактически понесёнными расходами на проведение мероприятий, запланированных в отчётном периоде.</t>
  </si>
  <si>
    <t>приложение 1</t>
  </si>
  <si>
    <t xml:space="preserve">    Муниципальная программа "Развитие архивного дела в Окуловском муниципальном районе на 2016-2020 годы"</t>
  </si>
  <si>
    <t xml:space="preserve">    Муниципальная программа "Управление муниципальными финансами Окуловского муниципального района на 2014-2021 годы"</t>
  </si>
  <si>
    <t xml:space="preserve">    Муниципальная программа "Развитие муниципальной службы в Администрации Окуловского муниципального района на 2015-2021 годы"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</si>
  <si>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2014-2021 годы"</t>
  </si>
  <si>
    <t xml:space="preserve">    Муниципальная программа "Профилактика преступлений и иных правонарушений в Окуловском муниципальном районе на 2014-2021 годы"</t>
  </si>
  <si>
    <t xml:space="preserve">    Муниципальная программа "Развитие сельского хозяйства в Окуловском муниципальном районе на 2014-2021 годы"</t>
  </si>
  <si>
    <t xml:space="preserve">    Муниципальная программа "Устойчивое развитие сельских территорий Окуловского муниципального района на 2014-2021 годы"</t>
  </si>
  <si>
    <t xml:space="preserve">    Муниципальная программа "Развитие системы управления муниципальным имуществом в Окуловском муниципальном районе на 2015-2021 годы"</t>
  </si>
  <si>
    <t xml:space="preserve">    Муниципальная программа "Обеспечение экономического развития Окуловского муниципального района на 2015-2021 годы"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</si>
  <si>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2015-2021 годы"</t>
  </si>
  <si>
    <t xml:space="preserve">    Муниципальная программа "Развитие образования в Окуловском муниципальном районе на 2014-2021 годы"</t>
  </si>
  <si>
    <t xml:space="preserve">    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2018-2021годы"</t>
  </si>
  <si>
    <t xml:space="preserve">    Муниципальная программа "Развитие культуры и туризма в Окуловском муниципальном районе на 2014-2021 годы"</t>
  </si>
  <si>
    <t xml:space="preserve">    Муниципальная программа "Обеспечение жильем молодых семей в Окуловском муниципальном районе на 2015-2021 годы"</t>
  </si>
  <si>
    <t xml:space="preserve">    Муниципальная программа "Развитие физической культуры и спорта в Окуловском муниципальном районе на 2014-2021 годы"</t>
  </si>
  <si>
    <t xml:space="preserve">    Муниципальная программа "Берегоукрепительные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2017-2019 годы"</t>
  </si>
  <si>
    <t xml:space="preserve">    Муниципальная программа "Капитальный ремонт муниципального жилищного фонда в Окуловском муниципальном районе на 2015-2021 годы"</t>
  </si>
  <si>
    <t xml:space="preserve">    Муниципальная программа "Градостроительная политика на территории Окуловского муниципального района на 2016-2021 годы"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</si>
  <si>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2018-2020 годы"</t>
  </si>
  <si>
    <t>Федеральный бюджет</t>
  </si>
  <si>
    <t>Областной бюджет</t>
  </si>
  <si>
    <t>Местный бюджет</t>
  </si>
  <si>
    <t xml:space="preserve">                                                                                     Отчет о ходе реализации муниципальных программ Окуловского муниципального района за 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</si>
</sst>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188" fontId="1" fillId="0" borderId="11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88" fontId="2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0" fontId="2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7" borderId="0" xfId="0" applyFill="1" applyAlignment="1">
      <alignment/>
    </xf>
    <xf numFmtId="189" fontId="2" fillId="7" borderId="12" xfId="0" applyNumberFormat="1" applyFont="1" applyFill="1" applyBorder="1" applyAlignment="1">
      <alignment horizontal="center" vertical="top" shrinkToFit="1"/>
    </xf>
    <xf numFmtId="188" fontId="2" fillId="7" borderId="11" xfId="0" applyNumberFormat="1" applyFont="1" applyFill="1" applyBorder="1" applyAlignment="1">
      <alignment horizontal="center" vertical="top" shrinkToFit="1"/>
    </xf>
    <xf numFmtId="188" fontId="2" fillId="7" borderId="11" xfId="0" applyNumberFormat="1" applyFont="1" applyFill="1" applyBorder="1" applyAlignment="1">
      <alignment horizontal="center" vertical="top" wrapText="1"/>
    </xf>
    <xf numFmtId="189" fontId="2" fillId="7" borderId="11" xfId="0" applyNumberFormat="1" applyFont="1" applyFill="1" applyBorder="1" applyAlignment="1">
      <alignment horizontal="center" vertical="top" shrinkToFit="1"/>
    </xf>
    <xf numFmtId="188" fontId="2" fillId="7" borderId="11" xfId="0" applyNumberFormat="1" applyFont="1" applyFill="1" applyBorder="1" applyAlignment="1">
      <alignment horizontal="center" vertical="top"/>
    </xf>
    <xf numFmtId="188" fontId="1" fillId="7" borderId="11" xfId="0" applyNumberFormat="1" applyFont="1" applyFill="1" applyBorder="1" applyAlignment="1">
      <alignment horizontal="center" vertical="top"/>
    </xf>
    <xf numFmtId="0" fontId="0" fillId="4" borderId="0" xfId="0" applyFill="1" applyAlignment="1">
      <alignment/>
    </xf>
    <xf numFmtId="189" fontId="2" fillId="4" borderId="12" xfId="0" applyNumberFormat="1" applyFont="1" applyFill="1" applyBorder="1" applyAlignment="1">
      <alignment horizontal="center" vertical="top" shrinkToFit="1"/>
    </xf>
    <xf numFmtId="188" fontId="2" fillId="4" borderId="11" xfId="0" applyNumberFormat="1" applyFont="1" applyFill="1" applyBorder="1" applyAlignment="1">
      <alignment horizontal="center" vertical="top" shrinkToFit="1"/>
    </xf>
    <xf numFmtId="188" fontId="2" fillId="4" borderId="11" xfId="0" applyNumberFormat="1" applyFont="1" applyFill="1" applyBorder="1" applyAlignment="1">
      <alignment horizontal="center" vertical="top" wrapText="1"/>
    </xf>
    <xf numFmtId="189" fontId="2" fillId="4" borderId="11" xfId="0" applyNumberFormat="1" applyFont="1" applyFill="1" applyBorder="1" applyAlignment="1">
      <alignment horizontal="center" vertical="top" shrinkToFit="1"/>
    </xf>
    <xf numFmtId="188" fontId="1" fillId="4" borderId="11" xfId="0" applyNumberFormat="1" applyFont="1" applyFill="1" applyBorder="1" applyAlignment="1">
      <alignment horizontal="center" vertical="top"/>
    </xf>
    <xf numFmtId="188" fontId="2" fillId="4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0" borderId="1" xfId="34" applyNumberFormat="1" applyFont="1" applyFill="1" applyProtection="1">
      <alignment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188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89" fontId="2" fillId="7" borderId="11" xfId="0" applyNumberFormat="1" applyFont="1" applyFill="1" applyBorder="1" applyAlignment="1">
      <alignment horizontal="right" vertical="top" shrinkToFit="1"/>
    </xf>
    <xf numFmtId="0" fontId="0" fillId="6" borderId="0" xfId="0" applyFill="1" applyAlignment="1">
      <alignment/>
    </xf>
    <xf numFmtId="189" fontId="2" fillId="6" borderId="12" xfId="0" applyNumberFormat="1" applyFont="1" applyFill="1" applyBorder="1" applyAlignment="1">
      <alignment horizontal="center" vertical="top" shrinkToFit="1"/>
    </xf>
    <xf numFmtId="188" fontId="2" fillId="6" borderId="11" xfId="0" applyNumberFormat="1" applyFont="1" applyFill="1" applyBorder="1" applyAlignment="1">
      <alignment horizontal="center" vertical="top" shrinkToFit="1"/>
    </xf>
    <xf numFmtId="188" fontId="2" fillId="6" borderId="11" xfId="0" applyNumberFormat="1" applyFont="1" applyFill="1" applyBorder="1" applyAlignment="1">
      <alignment horizontal="center" vertical="top" wrapText="1"/>
    </xf>
    <xf numFmtId="189" fontId="2" fillId="6" borderId="11" xfId="0" applyNumberFormat="1" applyFont="1" applyFill="1" applyBorder="1" applyAlignment="1">
      <alignment horizontal="center" vertical="top" shrinkToFit="1"/>
    </xf>
    <xf numFmtId="188" fontId="2" fillId="6" borderId="11" xfId="0" applyNumberFormat="1" applyFont="1" applyFill="1" applyBorder="1" applyAlignment="1">
      <alignment horizontal="center" vertical="top"/>
    </xf>
    <xf numFmtId="188" fontId="1" fillId="6" borderId="11" xfId="0" applyNumberFormat="1" applyFont="1" applyFill="1" applyBorder="1" applyAlignment="1">
      <alignment horizontal="center" vertical="top"/>
    </xf>
    <xf numFmtId="0" fontId="0" fillId="5" borderId="0" xfId="0" applyFill="1" applyAlignment="1">
      <alignment/>
    </xf>
    <xf numFmtId="188" fontId="2" fillId="5" borderId="11" xfId="0" applyNumberFormat="1" applyFont="1" applyFill="1" applyBorder="1" applyAlignment="1">
      <alignment horizontal="center" vertical="top" wrapText="1"/>
    </xf>
    <xf numFmtId="1" fontId="2" fillId="5" borderId="11" xfId="0" applyNumberFormat="1" applyFont="1" applyFill="1" applyBorder="1" applyAlignment="1">
      <alignment horizontal="center" vertical="top" wrapText="1"/>
    </xf>
    <xf numFmtId="188" fontId="1" fillId="5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188" fontId="46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88" fontId="2" fillId="0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110" zoomScaleSheetLayoutView="110" zoomScalePageLayoutView="0" workbookViewId="0" topLeftCell="A1">
      <selection activeCell="D14" sqref="D14"/>
    </sheetView>
  </sheetViews>
  <sheetFormatPr defaultColWidth="9.140625" defaultRowHeight="12.75"/>
  <cols>
    <col min="1" max="1" width="3.57421875" style="0" customWidth="1"/>
    <col min="2" max="2" width="31.140625" style="3" customWidth="1"/>
    <col min="3" max="3" width="10.140625" style="0" customWidth="1"/>
    <col min="5" max="5" width="9.140625" style="17" customWidth="1"/>
    <col min="6" max="6" width="10.421875" style="17" customWidth="1"/>
    <col min="7" max="7" width="9.140625" style="17" customWidth="1"/>
    <col min="8" max="10" width="9.140625" style="24" customWidth="1"/>
    <col min="11" max="13" width="9.140625" style="39" customWidth="1"/>
    <col min="14" max="14" width="10.28125" style="46" customWidth="1"/>
    <col min="15" max="15" width="9.140625" style="46" customWidth="1"/>
    <col min="16" max="16" width="11.140625" style="46" customWidth="1"/>
    <col min="17" max="17" width="18.00390625" style="12" customWidth="1"/>
  </cols>
  <sheetData>
    <row r="1" spans="2:17" s="31" customFormat="1" ht="15.75">
      <c r="B1" s="60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 t="s">
        <v>13</v>
      </c>
    </row>
    <row r="2" s="12" customFormat="1" ht="12.75">
      <c r="B2" s="33"/>
    </row>
    <row r="3" spans="2:17" s="12" customFormat="1" ht="12.75">
      <c r="B3" s="33"/>
      <c r="Q3" s="13" t="s">
        <v>0</v>
      </c>
    </row>
    <row r="4" spans="1:17" s="12" customFormat="1" ht="12.75">
      <c r="A4" s="53" t="s">
        <v>10</v>
      </c>
      <c r="B4" s="53" t="s">
        <v>1</v>
      </c>
      <c r="C4" s="53" t="s">
        <v>2</v>
      </c>
      <c r="D4" s="53"/>
      <c r="E4" s="53" t="s">
        <v>33</v>
      </c>
      <c r="F4" s="53"/>
      <c r="G4" s="53"/>
      <c r="H4" s="57" t="s">
        <v>34</v>
      </c>
      <c r="I4" s="58"/>
      <c r="J4" s="59"/>
      <c r="K4" s="57" t="s">
        <v>35</v>
      </c>
      <c r="L4" s="58"/>
      <c r="M4" s="59"/>
      <c r="N4" s="53" t="s">
        <v>3</v>
      </c>
      <c r="O4" s="53"/>
      <c r="P4" s="53"/>
      <c r="Q4" s="56" t="s">
        <v>4</v>
      </c>
    </row>
    <row r="5" spans="1:17" s="50" customFormat="1" ht="43.5" customHeight="1">
      <c r="A5" s="53"/>
      <c r="B5" s="53"/>
      <c r="C5" s="35" t="s">
        <v>5</v>
      </c>
      <c r="D5" s="35" t="s">
        <v>6</v>
      </c>
      <c r="E5" s="35" t="s">
        <v>7</v>
      </c>
      <c r="F5" s="35" t="s">
        <v>5</v>
      </c>
      <c r="G5" s="35" t="s">
        <v>6</v>
      </c>
      <c r="H5" s="35" t="s">
        <v>7</v>
      </c>
      <c r="I5" s="35" t="s">
        <v>5</v>
      </c>
      <c r="J5" s="35" t="s">
        <v>6</v>
      </c>
      <c r="K5" s="35" t="s">
        <v>7</v>
      </c>
      <c r="L5" s="35" t="s">
        <v>5</v>
      </c>
      <c r="M5" s="35" t="s">
        <v>6</v>
      </c>
      <c r="N5" s="35" t="s">
        <v>5</v>
      </c>
      <c r="O5" s="35" t="s">
        <v>6</v>
      </c>
      <c r="P5" s="35" t="s">
        <v>8</v>
      </c>
      <c r="Q5" s="56"/>
    </row>
    <row r="6" spans="1:17" s="12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51">
        <v>17</v>
      </c>
      <c r="Q6" s="1">
        <v>18</v>
      </c>
    </row>
    <row r="7" spans="1:17" s="7" customFormat="1" ht="68.25" customHeight="1">
      <c r="A7" s="5">
        <v>1</v>
      </c>
      <c r="B7" s="34" t="s">
        <v>15</v>
      </c>
      <c r="C7" s="6">
        <f aca="true" t="shared" si="0" ref="C7:C25">F7+I7+L7+N7</f>
        <v>25204.1</v>
      </c>
      <c r="D7" s="52">
        <f aca="true" t="shared" si="1" ref="D7:D25">G7+J7+M7+O7</f>
        <v>25202.300000000003</v>
      </c>
      <c r="E7" s="18">
        <v>715.7</v>
      </c>
      <c r="F7" s="18">
        <v>715.7</v>
      </c>
      <c r="G7" s="18">
        <v>715.7</v>
      </c>
      <c r="H7" s="25">
        <v>15080.5</v>
      </c>
      <c r="I7" s="25">
        <v>15080.5</v>
      </c>
      <c r="J7" s="25">
        <v>15080.4</v>
      </c>
      <c r="K7" s="40">
        <v>9416.7</v>
      </c>
      <c r="L7" s="40">
        <v>9407.9</v>
      </c>
      <c r="M7" s="40">
        <v>9406.2</v>
      </c>
      <c r="N7" s="47">
        <v>0</v>
      </c>
      <c r="O7" s="47">
        <v>0</v>
      </c>
      <c r="P7" s="48" t="s">
        <v>9</v>
      </c>
      <c r="Q7" s="15">
        <f>D7/C7*100%</f>
        <v>0.9999285830479964</v>
      </c>
    </row>
    <row r="8" spans="1:17" s="7" customFormat="1" ht="66" customHeight="1">
      <c r="A8" s="5">
        <v>2</v>
      </c>
      <c r="B8" s="34" t="s">
        <v>16</v>
      </c>
      <c r="C8" s="6">
        <f t="shared" si="0"/>
        <v>40.5</v>
      </c>
      <c r="D8" s="6">
        <f t="shared" si="1"/>
        <v>40.5</v>
      </c>
      <c r="E8" s="19">
        <v>0</v>
      </c>
      <c r="F8" s="19">
        <v>0</v>
      </c>
      <c r="G8" s="19">
        <v>0</v>
      </c>
      <c r="H8" s="26">
        <v>18</v>
      </c>
      <c r="I8" s="26">
        <v>18</v>
      </c>
      <c r="J8" s="26">
        <v>18</v>
      </c>
      <c r="K8" s="41">
        <v>22.5</v>
      </c>
      <c r="L8" s="41">
        <v>22.5</v>
      </c>
      <c r="M8" s="41">
        <v>22.5</v>
      </c>
      <c r="N8" s="47">
        <v>0</v>
      </c>
      <c r="O8" s="47">
        <v>0</v>
      </c>
      <c r="P8" s="47" t="s">
        <v>9</v>
      </c>
      <c r="Q8" s="15">
        <f aca="true" t="shared" si="2" ref="Q8:Q26">D8/C8*100%</f>
        <v>1</v>
      </c>
    </row>
    <row r="9" spans="1:17" s="7" customFormat="1" ht="53.25" customHeight="1">
      <c r="A9" s="5">
        <v>3</v>
      </c>
      <c r="B9" s="34" t="s">
        <v>14</v>
      </c>
      <c r="C9" s="6">
        <f t="shared" si="0"/>
        <v>20</v>
      </c>
      <c r="D9" s="6">
        <f t="shared" si="1"/>
        <v>20</v>
      </c>
      <c r="E9" s="19">
        <v>0</v>
      </c>
      <c r="F9" s="19">
        <v>0</v>
      </c>
      <c r="G9" s="19">
        <v>0</v>
      </c>
      <c r="H9" s="26">
        <v>0</v>
      </c>
      <c r="I9" s="26">
        <v>0</v>
      </c>
      <c r="J9" s="26">
        <v>0</v>
      </c>
      <c r="K9" s="41">
        <v>20</v>
      </c>
      <c r="L9" s="41">
        <v>20</v>
      </c>
      <c r="M9" s="41">
        <v>20</v>
      </c>
      <c r="N9" s="47">
        <v>0</v>
      </c>
      <c r="O9" s="47">
        <v>0</v>
      </c>
      <c r="P9" s="47" t="s">
        <v>9</v>
      </c>
      <c r="Q9" s="15">
        <f>D9/C9*100%</f>
        <v>1</v>
      </c>
    </row>
    <row r="10" spans="1:17" s="7" customFormat="1" ht="80.25" customHeight="1">
      <c r="A10" s="5">
        <v>4</v>
      </c>
      <c r="B10" s="34" t="s">
        <v>17</v>
      </c>
      <c r="C10" s="6">
        <f t="shared" si="0"/>
        <v>100</v>
      </c>
      <c r="D10" s="6">
        <f t="shared" si="1"/>
        <v>100</v>
      </c>
      <c r="E10" s="19">
        <v>0</v>
      </c>
      <c r="F10" s="19">
        <v>0</v>
      </c>
      <c r="G10" s="19">
        <v>0</v>
      </c>
      <c r="H10" s="26">
        <v>0</v>
      </c>
      <c r="I10" s="26">
        <v>0</v>
      </c>
      <c r="J10" s="26">
        <v>0</v>
      </c>
      <c r="K10" s="41">
        <v>100</v>
      </c>
      <c r="L10" s="41">
        <v>100</v>
      </c>
      <c r="M10" s="41">
        <v>100</v>
      </c>
      <c r="N10" s="47">
        <v>0</v>
      </c>
      <c r="O10" s="47">
        <v>0</v>
      </c>
      <c r="P10" s="47" t="s">
        <v>9</v>
      </c>
      <c r="Q10" s="15">
        <f t="shared" si="2"/>
        <v>1</v>
      </c>
    </row>
    <row r="11" spans="1:17" s="7" customFormat="1" ht="65.25" customHeight="1">
      <c r="A11" s="5">
        <v>5</v>
      </c>
      <c r="B11" s="34" t="s">
        <v>18</v>
      </c>
      <c r="C11" s="6">
        <f t="shared" si="0"/>
        <v>26.2</v>
      </c>
      <c r="D11" s="6">
        <f t="shared" si="1"/>
        <v>26.2</v>
      </c>
      <c r="E11" s="19">
        <v>0</v>
      </c>
      <c r="F11" s="19">
        <v>0</v>
      </c>
      <c r="G11" s="19">
        <v>0</v>
      </c>
      <c r="H11" s="26">
        <v>0</v>
      </c>
      <c r="I11" s="26">
        <v>0</v>
      </c>
      <c r="J11" s="26">
        <v>0</v>
      </c>
      <c r="K11" s="41">
        <v>35</v>
      </c>
      <c r="L11" s="41">
        <v>26.2</v>
      </c>
      <c r="M11" s="41">
        <v>26.2</v>
      </c>
      <c r="N11" s="47">
        <v>0</v>
      </c>
      <c r="O11" s="47">
        <v>0</v>
      </c>
      <c r="P11" s="47" t="s">
        <v>9</v>
      </c>
      <c r="Q11" s="15">
        <f t="shared" si="2"/>
        <v>1</v>
      </c>
    </row>
    <row r="12" spans="1:17" s="7" customFormat="1" ht="53.25" customHeight="1">
      <c r="A12" s="5">
        <v>6</v>
      </c>
      <c r="B12" s="34" t="s">
        <v>19</v>
      </c>
      <c r="C12" s="6">
        <f t="shared" si="0"/>
        <v>9.4</v>
      </c>
      <c r="D12" s="6">
        <f t="shared" si="1"/>
        <v>9.4</v>
      </c>
      <c r="E12" s="19">
        <v>0</v>
      </c>
      <c r="F12" s="19">
        <v>0</v>
      </c>
      <c r="G12" s="19">
        <v>0</v>
      </c>
      <c r="H12" s="26">
        <v>0</v>
      </c>
      <c r="I12" s="26">
        <v>0</v>
      </c>
      <c r="J12" s="26">
        <v>0</v>
      </c>
      <c r="K12" s="41">
        <v>10</v>
      </c>
      <c r="L12" s="41">
        <v>9.4</v>
      </c>
      <c r="M12" s="41">
        <v>9.4</v>
      </c>
      <c r="N12" s="47">
        <v>0</v>
      </c>
      <c r="O12" s="47">
        <v>0</v>
      </c>
      <c r="P12" s="47" t="s">
        <v>9</v>
      </c>
      <c r="Q12" s="15">
        <f t="shared" si="2"/>
        <v>1</v>
      </c>
    </row>
    <row r="13" spans="1:17" s="8" customFormat="1" ht="66.75" customHeight="1">
      <c r="A13" s="5">
        <v>7</v>
      </c>
      <c r="B13" s="34" t="s">
        <v>20</v>
      </c>
      <c r="C13" s="11">
        <f t="shared" si="0"/>
        <v>262.554</v>
      </c>
      <c r="D13" s="6">
        <f t="shared" si="1"/>
        <v>262.55</v>
      </c>
      <c r="E13" s="19">
        <v>0</v>
      </c>
      <c r="F13" s="19">
        <v>0</v>
      </c>
      <c r="G13" s="19">
        <v>0</v>
      </c>
      <c r="H13" s="26">
        <v>262.55</v>
      </c>
      <c r="I13" s="26">
        <v>262.554</v>
      </c>
      <c r="J13" s="26">
        <v>262.55</v>
      </c>
      <c r="K13" s="41">
        <v>0</v>
      </c>
      <c r="L13" s="41">
        <v>0</v>
      </c>
      <c r="M13" s="41">
        <v>0</v>
      </c>
      <c r="N13" s="47">
        <v>0</v>
      </c>
      <c r="O13" s="47">
        <v>0</v>
      </c>
      <c r="P13" s="47" t="s">
        <v>9</v>
      </c>
      <c r="Q13" s="15">
        <f t="shared" si="2"/>
        <v>0.9999847650388112</v>
      </c>
    </row>
    <row r="14" spans="1:17" s="9" customFormat="1" ht="66" customHeight="1">
      <c r="A14" s="5">
        <v>8</v>
      </c>
      <c r="B14" s="34" t="s">
        <v>21</v>
      </c>
      <c r="C14" s="6">
        <f t="shared" si="0"/>
        <v>1650</v>
      </c>
      <c r="D14" s="6">
        <f t="shared" si="1"/>
        <v>1361.4</v>
      </c>
      <c r="E14" s="19">
        <v>0</v>
      </c>
      <c r="F14" s="19">
        <v>0</v>
      </c>
      <c r="G14" s="19">
        <v>0</v>
      </c>
      <c r="H14" s="26">
        <v>623.78</v>
      </c>
      <c r="I14" s="26">
        <v>544.8</v>
      </c>
      <c r="J14" s="26">
        <v>375.4</v>
      </c>
      <c r="K14" s="41">
        <v>1501.5</v>
      </c>
      <c r="L14" s="41">
        <v>1105.2</v>
      </c>
      <c r="M14" s="41">
        <v>986</v>
      </c>
      <c r="N14" s="47">
        <v>0</v>
      </c>
      <c r="O14" s="47">
        <v>0</v>
      </c>
      <c r="P14" s="47" t="s">
        <v>9</v>
      </c>
      <c r="Q14" s="15">
        <f t="shared" si="2"/>
        <v>0.8250909090909091</v>
      </c>
    </row>
    <row r="15" spans="1:17" s="7" customFormat="1" ht="70.5" customHeight="1">
      <c r="A15" s="5">
        <v>9</v>
      </c>
      <c r="B15" s="34" t="s">
        <v>22</v>
      </c>
      <c r="C15" s="6">
        <f t="shared" si="0"/>
        <v>3429</v>
      </c>
      <c r="D15" s="6">
        <f t="shared" si="1"/>
        <v>3391.9</v>
      </c>
      <c r="E15" s="20">
        <v>0</v>
      </c>
      <c r="F15" s="20">
        <v>0</v>
      </c>
      <c r="G15" s="20">
        <v>0</v>
      </c>
      <c r="H15" s="27">
        <v>3330</v>
      </c>
      <c r="I15" s="27">
        <v>3330</v>
      </c>
      <c r="J15" s="27">
        <v>3329.9</v>
      </c>
      <c r="K15" s="42">
        <v>104</v>
      </c>
      <c r="L15" s="42">
        <v>99</v>
      </c>
      <c r="M15" s="42">
        <v>62</v>
      </c>
      <c r="N15" s="47">
        <v>0</v>
      </c>
      <c r="O15" s="47">
        <v>0</v>
      </c>
      <c r="P15" s="47" t="s">
        <v>9</v>
      </c>
      <c r="Q15" s="15">
        <f t="shared" si="2"/>
        <v>0.989180519101779</v>
      </c>
    </row>
    <row r="16" spans="1:17" s="9" customFormat="1" ht="105.75" customHeight="1">
      <c r="A16" s="5">
        <v>10</v>
      </c>
      <c r="B16" s="34" t="s">
        <v>23</v>
      </c>
      <c r="C16" s="6">
        <f t="shared" si="0"/>
        <v>14196.5</v>
      </c>
      <c r="D16" s="6">
        <f t="shared" si="1"/>
        <v>14196.3</v>
      </c>
      <c r="E16" s="19">
        <v>0</v>
      </c>
      <c r="F16" s="19">
        <v>0</v>
      </c>
      <c r="G16" s="19">
        <v>0</v>
      </c>
      <c r="H16" s="26">
        <v>5370.9</v>
      </c>
      <c r="I16" s="26">
        <v>5352.4</v>
      </c>
      <c r="J16" s="26">
        <v>5352.4</v>
      </c>
      <c r="K16" s="41">
        <v>9050.2</v>
      </c>
      <c r="L16" s="41">
        <v>8844.1</v>
      </c>
      <c r="M16" s="41">
        <v>8843.9</v>
      </c>
      <c r="N16" s="47">
        <v>0</v>
      </c>
      <c r="O16" s="47">
        <v>0</v>
      </c>
      <c r="P16" s="48" t="s">
        <v>9</v>
      </c>
      <c r="Q16" s="15">
        <f>D16/C16*100%</f>
        <v>0.9999859120205684</v>
      </c>
    </row>
    <row r="17" spans="1:17" s="7" customFormat="1" ht="54.75" customHeight="1">
      <c r="A17" s="5">
        <v>11</v>
      </c>
      <c r="B17" s="34" t="s">
        <v>24</v>
      </c>
      <c r="C17" s="6">
        <f t="shared" si="0"/>
        <v>363793.4</v>
      </c>
      <c r="D17" s="6">
        <f t="shared" si="1"/>
        <v>363778.2</v>
      </c>
      <c r="E17" s="19">
        <v>4873.4</v>
      </c>
      <c r="F17" s="19">
        <v>4873.4</v>
      </c>
      <c r="G17" s="19">
        <v>4873.4</v>
      </c>
      <c r="H17" s="26">
        <v>283806.1</v>
      </c>
      <c r="I17" s="26">
        <v>279632.7</v>
      </c>
      <c r="J17" s="26">
        <v>279617.5</v>
      </c>
      <c r="K17" s="41">
        <v>80668.1</v>
      </c>
      <c r="L17" s="41">
        <v>79287.3</v>
      </c>
      <c r="M17" s="41">
        <v>79287.3</v>
      </c>
      <c r="N17" s="47">
        <v>0</v>
      </c>
      <c r="O17" s="47">
        <v>0</v>
      </c>
      <c r="P17" s="47" t="s">
        <v>9</v>
      </c>
      <c r="Q17" s="15">
        <f t="shared" si="2"/>
        <v>0.9999582180435379</v>
      </c>
    </row>
    <row r="18" spans="1:17" s="7" customFormat="1" ht="80.25" customHeight="1">
      <c r="A18" s="5">
        <v>12</v>
      </c>
      <c r="B18" s="34" t="s">
        <v>25</v>
      </c>
      <c r="C18" s="6">
        <f t="shared" si="0"/>
        <v>1050.5</v>
      </c>
      <c r="D18" s="6">
        <f t="shared" si="1"/>
        <v>788.3</v>
      </c>
      <c r="E18" s="19">
        <v>0</v>
      </c>
      <c r="F18" s="19">
        <v>0</v>
      </c>
      <c r="G18" s="19">
        <v>0</v>
      </c>
      <c r="H18" s="26">
        <v>549.8</v>
      </c>
      <c r="I18" s="26">
        <v>549.8</v>
      </c>
      <c r="J18" s="26">
        <v>382.9</v>
      </c>
      <c r="K18" s="41">
        <v>1152.96</v>
      </c>
      <c r="L18" s="41">
        <v>500.7</v>
      </c>
      <c r="M18" s="41">
        <v>405.4</v>
      </c>
      <c r="N18" s="47">
        <v>0</v>
      </c>
      <c r="O18" s="47">
        <v>0</v>
      </c>
      <c r="P18" s="48" t="s">
        <v>9</v>
      </c>
      <c r="Q18" s="15">
        <f t="shared" si="2"/>
        <v>0.7504045692527368</v>
      </c>
    </row>
    <row r="19" spans="1:17" s="7" customFormat="1" ht="54.75" customHeight="1">
      <c r="A19" s="10">
        <v>13</v>
      </c>
      <c r="B19" s="34" t="s">
        <v>26</v>
      </c>
      <c r="C19" s="6">
        <f t="shared" si="0"/>
        <v>70564.5</v>
      </c>
      <c r="D19" s="6">
        <f t="shared" si="1"/>
        <v>70564.5</v>
      </c>
      <c r="E19" s="38">
        <v>484.4</v>
      </c>
      <c r="F19" s="21">
        <v>484.3</v>
      </c>
      <c r="G19" s="21">
        <v>484.3</v>
      </c>
      <c r="H19" s="28">
        <v>9470.3</v>
      </c>
      <c r="I19" s="28">
        <v>9033.3</v>
      </c>
      <c r="J19" s="28">
        <v>9033.3</v>
      </c>
      <c r="K19" s="43">
        <v>62386.2</v>
      </c>
      <c r="L19" s="43">
        <v>61046.9</v>
      </c>
      <c r="M19" s="43">
        <v>61046.9</v>
      </c>
      <c r="N19" s="47">
        <v>0</v>
      </c>
      <c r="O19" s="47">
        <v>0</v>
      </c>
      <c r="P19" s="48" t="s">
        <v>9</v>
      </c>
      <c r="Q19" s="15">
        <f t="shared" si="2"/>
        <v>1</v>
      </c>
    </row>
    <row r="20" spans="1:17" s="7" customFormat="1" ht="54" customHeight="1">
      <c r="A20" s="10">
        <v>14</v>
      </c>
      <c r="B20" s="34" t="s">
        <v>27</v>
      </c>
      <c r="C20" s="6">
        <f t="shared" si="0"/>
        <v>768.585</v>
      </c>
      <c r="D20" s="6">
        <f t="shared" si="1"/>
        <v>768.585</v>
      </c>
      <c r="E20" s="38">
        <v>212.445</v>
      </c>
      <c r="F20" s="21">
        <v>212.445</v>
      </c>
      <c r="G20" s="21">
        <v>212.445</v>
      </c>
      <c r="H20" s="28">
        <v>386.9</v>
      </c>
      <c r="I20" s="28">
        <v>386.9</v>
      </c>
      <c r="J20" s="28">
        <v>386.9</v>
      </c>
      <c r="K20" s="43">
        <v>169.24</v>
      </c>
      <c r="L20" s="43">
        <v>169.24</v>
      </c>
      <c r="M20" s="43">
        <v>169.24</v>
      </c>
      <c r="N20" s="47">
        <v>0</v>
      </c>
      <c r="O20" s="47">
        <v>0</v>
      </c>
      <c r="P20" s="48" t="s">
        <v>9</v>
      </c>
      <c r="Q20" s="15">
        <f>D20/C20*100%</f>
        <v>1</v>
      </c>
    </row>
    <row r="21" spans="1:17" s="7" customFormat="1" ht="58.5" customHeight="1">
      <c r="A21" s="10">
        <v>15</v>
      </c>
      <c r="B21" s="34" t="s">
        <v>28</v>
      </c>
      <c r="C21" s="6">
        <f t="shared" si="0"/>
        <v>20897.6</v>
      </c>
      <c r="D21" s="6">
        <f t="shared" si="1"/>
        <v>20857.6</v>
      </c>
      <c r="E21" s="21">
        <v>0</v>
      </c>
      <c r="F21" s="21">
        <v>0</v>
      </c>
      <c r="G21" s="21">
        <v>0</v>
      </c>
      <c r="H21" s="28">
        <v>5344.1</v>
      </c>
      <c r="I21" s="28">
        <v>4501.3</v>
      </c>
      <c r="J21" s="28">
        <v>4501.3</v>
      </c>
      <c r="K21" s="43">
        <v>17038.2</v>
      </c>
      <c r="L21" s="43">
        <v>16396.3</v>
      </c>
      <c r="M21" s="43">
        <v>16356.3</v>
      </c>
      <c r="N21" s="47">
        <v>0</v>
      </c>
      <c r="O21" s="47">
        <v>0</v>
      </c>
      <c r="P21" s="48" t="s">
        <v>9</v>
      </c>
      <c r="Q21" s="15">
        <f t="shared" si="2"/>
        <v>0.9980859046014854</v>
      </c>
    </row>
    <row r="22" spans="1:17" s="7" customFormat="1" ht="69" customHeight="1">
      <c r="A22" s="10">
        <v>16</v>
      </c>
      <c r="B22" s="34" t="s">
        <v>29</v>
      </c>
      <c r="C22" s="6">
        <f t="shared" si="0"/>
        <v>1000</v>
      </c>
      <c r="D22" s="6">
        <f t="shared" si="1"/>
        <v>1000</v>
      </c>
      <c r="E22" s="19">
        <v>0</v>
      </c>
      <c r="F22" s="19">
        <v>0</v>
      </c>
      <c r="G22" s="22">
        <v>0</v>
      </c>
      <c r="H22" s="30">
        <v>0</v>
      </c>
      <c r="I22" s="30">
        <v>0</v>
      </c>
      <c r="J22" s="30">
        <v>0</v>
      </c>
      <c r="K22" s="44">
        <v>1000</v>
      </c>
      <c r="L22" s="44">
        <v>1000</v>
      </c>
      <c r="M22" s="44">
        <v>1000</v>
      </c>
      <c r="N22" s="47">
        <v>0</v>
      </c>
      <c r="O22" s="47">
        <v>0</v>
      </c>
      <c r="P22" s="47" t="s">
        <v>9</v>
      </c>
      <c r="Q22" s="15">
        <f t="shared" si="2"/>
        <v>1</v>
      </c>
    </row>
    <row r="23" spans="1:17" s="7" customFormat="1" ht="69" customHeight="1">
      <c r="A23" s="10"/>
      <c r="B23" s="34" t="s">
        <v>30</v>
      </c>
      <c r="C23" s="6">
        <f t="shared" si="0"/>
        <v>608.647</v>
      </c>
      <c r="D23" s="6">
        <f t="shared" si="1"/>
        <v>608.647</v>
      </c>
      <c r="E23" s="19">
        <v>0</v>
      </c>
      <c r="F23" s="19">
        <v>0</v>
      </c>
      <c r="G23" s="22">
        <v>0</v>
      </c>
      <c r="H23" s="30">
        <v>162.547</v>
      </c>
      <c r="I23" s="30">
        <v>162.547</v>
      </c>
      <c r="J23" s="30">
        <v>162.547</v>
      </c>
      <c r="K23" s="44">
        <v>446.4</v>
      </c>
      <c r="L23" s="44">
        <v>446.1</v>
      </c>
      <c r="M23" s="44">
        <v>446.1</v>
      </c>
      <c r="N23" s="47">
        <v>0</v>
      </c>
      <c r="O23" s="47">
        <v>0</v>
      </c>
      <c r="P23" s="47" t="s">
        <v>9</v>
      </c>
      <c r="Q23" s="15">
        <f>D23/C23*100%</f>
        <v>1</v>
      </c>
    </row>
    <row r="24" spans="1:17" s="7" customFormat="1" ht="69" customHeight="1">
      <c r="A24" s="10"/>
      <c r="B24" s="34" t="s">
        <v>31</v>
      </c>
      <c r="C24" s="6">
        <f t="shared" si="0"/>
        <v>0</v>
      </c>
      <c r="D24" s="6">
        <f t="shared" si="1"/>
        <v>0</v>
      </c>
      <c r="E24" s="19">
        <v>0</v>
      </c>
      <c r="F24" s="19">
        <v>0</v>
      </c>
      <c r="G24" s="22">
        <v>0</v>
      </c>
      <c r="H24" s="30">
        <v>0</v>
      </c>
      <c r="I24" s="30">
        <v>0</v>
      </c>
      <c r="J24" s="30">
        <v>0</v>
      </c>
      <c r="K24" s="44">
        <v>136.4</v>
      </c>
      <c r="L24" s="44">
        <v>0</v>
      </c>
      <c r="M24" s="44">
        <v>0</v>
      </c>
      <c r="N24" s="47">
        <v>0</v>
      </c>
      <c r="O24" s="47">
        <v>0</v>
      </c>
      <c r="P24" s="47" t="s">
        <v>9</v>
      </c>
      <c r="Q24" s="61" t="s">
        <v>9</v>
      </c>
    </row>
    <row r="25" spans="1:17" s="9" customFormat="1" ht="67.5" customHeight="1">
      <c r="A25" s="10">
        <v>17</v>
      </c>
      <c r="B25" s="34" t="s">
        <v>32</v>
      </c>
      <c r="C25" s="6">
        <f t="shared" si="0"/>
        <v>32789.8</v>
      </c>
      <c r="D25" s="6">
        <f t="shared" si="1"/>
        <v>32789.8</v>
      </c>
      <c r="E25" s="19">
        <v>70925.3</v>
      </c>
      <c r="F25" s="19">
        <v>23006.3</v>
      </c>
      <c r="G25" s="19">
        <v>23006.3</v>
      </c>
      <c r="H25" s="26">
        <v>39710.3</v>
      </c>
      <c r="I25" s="26">
        <v>0</v>
      </c>
      <c r="J25" s="26">
        <v>0</v>
      </c>
      <c r="K25" s="41">
        <v>24097</v>
      </c>
      <c r="L25" s="41">
        <v>9783.5</v>
      </c>
      <c r="M25" s="41">
        <v>9783.5</v>
      </c>
      <c r="N25" s="47">
        <v>0</v>
      </c>
      <c r="O25" s="47">
        <v>0</v>
      </c>
      <c r="P25" s="47" t="s">
        <v>9</v>
      </c>
      <c r="Q25" s="15">
        <f t="shared" si="2"/>
        <v>1</v>
      </c>
    </row>
    <row r="26" spans="1:17" ht="26.25" customHeight="1">
      <c r="A26" s="54" t="s">
        <v>11</v>
      </c>
      <c r="B26" s="55"/>
      <c r="C26" s="4">
        <f aca="true" t="shared" si="3" ref="C26:O26">C25+C23+C24+C22+C21+C20+C19+C18+C17+C16+C15+C14+C13+C12+C11+C10+C9+C8+C7</f>
        <v>536411.2860000001</v>
      </c>
      <c r="D26" s="4">
        <f t="shared" si="3"/>
        <v>535766.182</v>
      </c>
      <c r="E26" s="23">
        <f t="shared" si="3"/>
        <v>77211.245</v>
      </c>
      <c r="F26" s="23">
        <f t="shared" si="3"/>
        <v>29292.145</v>
      </c>
      <c r="G26" s="23">
        <f t="shared" si="3"/>
        <v>29292.145</v>
      </c>
      <c r="H26" s="29">
        <f t="shared" si="3"/>
        <v>364115.777</v>
      </c>
      <c r="I26" s="29">
        <f t="shared" si="3"/>
        <v>318854.80100000004</v>
      </c>
      <c r="J26" s="29">
        <f t="shared" si="3"/>
        <v>318503.09700000007</v>
      </c>
      <c r="K26" s="45">
        <f t="shared" si="3"/>
        <v>207354.40000000002</v>
      </c>
      <c r="L26" s="45">
        <f t="shared" si="3"/>
        <v>188264.34000000003</v>
      </c>
      <c r="M26" s="45">
        <f t="shared" si="3"/>
        <v>187970.94</v>
      </c>
      <c r="N26" s="49">
        <f t="shared" si="3"/>
        <v>0</v>
      </c>
      <c r="O26" s="49">
        <f t="shared" si="3"/>
        <v>0</v>
      </c>
      <c r="P26" s="47" t="s">
        <v>9</v>
      </c>
      <c r="Q26" s="15">
        <f t="shared" si="2"/>
        <v>0.9987973705683738</v>
      </c>
    </row>
    <row r="27" spans="2:17" s="12" customFormat="1" ht="12.75">
      <c r="B27" s="33"/>
      <c r="C27" s="36"/>
      <c r="D27" s="36"/>
      <c r="E27" s="16"/>
      <c r="F27" s="16"/>
      <c r="G27" s="16"/>
      <c r="H27" s="16"/>
      <c r="I27" s="16"/>
      <c r="J27" s="16"/>
      <c r="K27" s="36"/>
      <c r="L27" s="16"/>
      <c r="M27" s="16"/>
      <c r="N27" s="16"/>
      <c r="O27" s="16"/>
      <c r="P27" s="16"/>
      <c r="Q27" s="16"/>
    </row>
    <row r="28" spans="2:17" s="12" customFormat="1" ht="12.75">
      <c r="B28" s="2" t="s">
        <v>12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s="12" customFormat="1" ht="12.75">
      <c r="B29" s="3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s="12" customFormat="1" ht="12.75">
      <c r="B30" s="33"/>
      <c r="C30" s="3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s="12" customFormat="1" ht="12.75">
      <c r="B31" s="3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s="12" customFormat="1" ht="12.75">
      <c r="B32" s="3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12" customFormat="1" ht="12.75">
      <c r="B33" s="3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12" customFormat="1" ht="12.75">
      <c r="B34" s="3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12" customFormat="1" ht="12.75">
      <c r="B35" s="3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12" customFormat="1" ht="12.75">
      <c r="B36" s="3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12" customFormat="1" ht="12.75">
      <c r="B37" s="3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12" customFormat="1" ht="12.75">
      <c r="B38" s="3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12" customFormat="1" ht="12.75">
      <c r="B39" s="3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12" customFormat="1" ht="12.75">
      <c r="B40" s="3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12" customFormat="1" ht="12.75">
      <c r="B41" s="3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12" customFormat="1" ht="12.75">
      <c r="B42" s="3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12" customFormat="1" ht="12.75">
      <c r="B43" s="3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12" customFormat="1" ht="12.75">
      <c r="B44" s="3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12" customFormat="1" ht="12.75">
      <c r="B45" s="3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12" customFormat="1" ht="12.75">
      <c r="B46" s="3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12" customFormat="1" ht="12.75">
      <c r="B47" s="3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12" customFormat="1" ht="12.75">
      <c r="B48" s="3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12" customFormat="1" ht="12.75">
      <c r="B49" s="3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12" customFormat="1" ht="12.75">
      <c r="B50" s="3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12" customFormat="1" ht="12.75">
      <c r="B51" s="3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12" customFormat="1" ht="12.75">
      <c r="B52" s="3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12" customFormat="1" ht="12.75">
      <c r="B53" s="3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12" customFormat="1" ht="12.75">
      <c r="B54" s="3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12" customFormat="1" ht="12.75">
      <c r="B55" s="3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12" customFormat="1" ht="12.75">
      <c r="B56" s="3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12" customFormat="1" ht="12.75">
      <c r="B57" s="3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12" customFormat="1" ht="12.75">
      <c r="B58" s="3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12" customFormat="1" ht="12.75">
      <c r="B59" s="3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</sheetData>
  <sheetProtection/>
  <mergeCells count="9">
    <mergeCell ref="A4:A5"/>
    <mergeCell ref="A26:B26"/>
    <mergeCell ref="Q4:Q5"/>
    <mergeCell ref="B4:B5"/>
    <mergeCell ref="C4:D4"/>
    <mergeCell ref="E4:G4"/>
    <mergeCell ref="N4:P4"/>
    <mergeCell ref="H4:J4"/>
    <mergeCell ref="K4:M4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Ершова</cp:lastModifiedBy>
  <cp:lastPrinted>2020-03-02T05:23:31Z</cp:lastPrinted>
  <dcterms:created xsi:type="dcterms:W3CDTF">1996-10-08T23:32:33Z</dcterms:created>
  <dcterms:modified xsi:type="dcterms:W3CDTF">2020-03-02T05:24:08Z</dcterms:modified>
  <cp:category/>
  <cp:version/>
  <cp:contentType/>
  <cp:contentStatus/>
</cp:coreProperties>
</file>