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емельный налог" sheetId="1" r:id="rId1"/>
    <sheet name="имущество физ.лиц" sheetId="2" r:id="rId2"/>
    <sheet name="ЕНВД" sheetId="4" r:id="rId3"/>
  </sheets>
  <calcPr calcId="125725"/>
</workbook>
</file>

<file path=xl/calcChain.xml><?xml version="1.0" encoding="utf-8"?>
<calcChain xmlns="http://schemas.openxmlformats.org/spreadsheetml/2006/main">
  <c r="E7" i="4"/>
  <c r="F7"/>
  <c r="G7"/>
  <c r="H7"/>
  <c r="D7"/>
  <c r="C7" l="1"/>
  <c r="B7"/>
  <c r="H4"/>
  <c r="G4"/>
  <c r="F4"/>
  <c r="E4"/>
  <c r="D4"/>
  <c r="C4"/>
  <c r="B4"/>
  <c r="D9" i="2" l="1"/>
  <c r="E9"/>
  <c r="F9"/>
  <c r="C9"/>
  <c r="D8"/>
  <c r="E8"/>
  <c r="F8"/>
  <c r="C8"/>
  <c r="D10"/>
  <c r="E10"/>
  <c r="F10"/>
  <c r="C10"/>
  <c r="C9" i="1" l="1"/>
  <c r="D9"/>
  <c r="E9"/>
  <c r="F9"/>
  <c r="D10"/>
  <c r="E10"/>
  <c r="F10"/>
  <c r="C10"/>
  <c r="C20"/>
  <c r="F20" l="1"/>
  <c r="E20"/>
  <c r="D20"/>
  <c r="D11" s="1"/>
  <c r="C11"/>
  <c r="F11"/>
  <c r="E11"/>
</calcChain>
</file>

<file path=xl/sharedStrings.xml><?xml version="1.0" encoding="utf-8"?>
<sst xmlns="http://schemas.openxmlformats.org/spreadsheetml/2006/main" count="40" uniqueCount="32">
  <si>
    <t>№ п/п</t>
  </si>
  <si>
    <t>Категории налогоплательщиков</t>
  </si>
  <si>
    <t>Количество налогоплательщиков, которые воспользовались льготами за 2018 год</t>
  </si>
  <si>
    <t>Объем предоставленных налоговых льгот за 2018 г., тыс. руб.</t>
  </si>
  <si>
    <t>Количество налогоплательщиков, которые воспользовались льготами за 2019 год</t>
  </si>
  <si>
    <t>Всего налогоплательщики – юридические лица</t>
  </si>
  <si>
    <t>налогоплательщики – физические лица</t>
  </si>
  <si>
    <t>Итого</t>
  </si>
  <si>
    <t>в т.ч. физические лица</t>
  </si>
  <si>
    <t>"Земельный налог"</t>
  </si>
  <si>
    <t>Объем предоставленных налоговых льгот за 2019 г., тыс. руб.</t>
  </si>
  <si>
    <t>органы местного самоуправления, финансируемые за счет средств бюджетов муниципальных образований</t>
  </si>
  <si>
    <t>учреждения культуры, образования, здравоохранения, физической культуры и спорта, финансируемые за счет средств областного и (или) бюджетов муниципальных образований</t>
  </si>
  <si>
    <t>резиденты ТОСЭР «Угловка», созданной на территории муниципального образования Угловское городское поселение, в отношении земельных участков, расположенных на территории опережающего социально-экономического развития «Угловка», используемых в целях осуществления деятельности в соответствии с соглашением об осуществлении деятельности на территории опережающего социально-экономического развития «Угловка», на срок действия указанного соглашения, начиная с налогового периода, в котором такой налогоплательщик был включен в реестр резидентов ТОСЭР «Угловка», но не более чем на 10 лет.</t>
  </si>
  <si>
    <t>организации, реализующие инвестиционные проекты и вкладывающие собственные и привлеченные средства, в том числе иностранные, в реализацию конкретных инвестиционных проектов, одобренных в установленном порядке и соответствующих требованиям, установленным Правилами расчета момента достижения полной окупаемости вложенных средств, расчетного срока окупаемости и определения иных особенностей применения льгот для организаций, осуществляющих инвестиционные проекты в Новгородской области, утвержденные постановлением Новгородской областной Думы от 29.01.97 № 500-ОД, в отношении земельных участков, предоставленных для указанной деятельности</t>
  </si>
  <si>
    <t>граждане, осуществляющие проектирование и строительство индивидуального жилого дома взамен сгоревшего (на основании акта о пожаре). Льгота предоставляется на период восстановления утраченного недвижимого имущества, но не более 3 лет</t>
  </si>
  <si>
    <t>почетный гражданин муниципального образования</t>
  </si>
  <si>
    <t>граждане, принятые добровольными пожарными в областное общественное учреждение "Добровольная пожарная команда Новгородской области", находящиеся в составе пожарных дружин Окуловского городского поселения, которым предоставлены земельные участки для эксплуатации индивидуального жилого дома при условии регистрации в нем постоянного места жительства, а также для ведения садоводства и (или) огородничества</t>
  </si>
  <si>
    <t>малоимущие граждане, которым предоставлены земельные участки для эксплуатации индивидуальных жилых домов (льгота предоставляется гражданам, среднедушевой доход семьи которых ниже величины среднедушевого прожиточного минимума, установленного по области</t>
  </si>
  <si>
    <t>участники, ветераны и инвалиды Великой Отечественной войны, труженики тыла, бывшие узники концлагерей, гетто и других мест принудительного содержания в период Второй мировой войны, бывшие военнопленные во время Второй мировой войны</t>
  </si>
  <si>
    <t>граждане, имеющие трех и более детей, в отношении одного земельного участка, предназначенного для индивидуального жилищного строительства, эксплуатации индивидуального жилого дома либо ведения личного подсобного хозяйства</t>
  </si>
  <si>
    <t>"Налог на имущество физических лиц"</t>
  </si>
  <si>
    <t>0,2 процента 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</si>
  <si>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 xml:space="preserve">многодетные семьи </t>
  </si>
  <si>
    <t xml:space="preserve">несовершеннолетние дети-сироты, оставшиеся без попечения родителей </t>
  </si>
  <si>
    <t>Всего налогоплательщики – индивидуальные предприниматели</t>
  </si>
  <si>
    <t>2020***</t>
  </si>
  <si>
    <t>Итого налоговые льготы</t>
  </si>
  <si>
    <t>Единый налог на вмененный доход</t>
  </si>
  <si>
    <t>по решению Думы</t>
  </si>
  <si>
    <t xml:space="preserve">2020*** - объем налоговых льгот, предоставленных решением Думы Окуловского муниципального района с учетом выпадающих доходов в связи принятыми мерами поддержки предприятий малого и среднего предпринимательства (COVID-19) </t>
  </si>
  <si>
    <t xml:space="preserve">Налоговые льготы, предоставленные решением Думы Окуловского муниципального района от 02.07.2020 №300 "О внесении изменений в решение Думы Окуловского муниципального района от 21.11.2007 №219"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</si>
</sst>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6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 applyProtection="1">
      <alignment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0" xfId="2"/>
    <xf numFmtId="0" fontId="10" fillId="0" borderId="1" xfId="2" applyFont="1" applyBorder="1" applyAlignment="1">
      <alignment wrapText="1"/>
    </xf>
    <xf numFmtId="0" fontId="9" fillId="0" borderId="1" xfId="2" applyFont="1" applyBorder="1" applyAlignment="1">
      <alignment horizontal="center" wrapText="1"/>
    </xf>
    <xf numFmtId="0" fontId="9" fillId="2" borderId="1" xfId="2" applyFont="1" applyFill="1" applyBorder="1" applyAlignment="1">
      <alignment wrapText="1"/>
    </xf>
    <xf numFmtId="3" fontId="9" fillId="2" borderId="1" xfId="2" applyNumberFormat="1" applyFont="1" applyFill="1" applyBorder="1" applyAlignment="1">
      <alignment horizontal="center" wrapText="1"/>
    </xf>
    <xf numFmtId="0" fontId="10" fillId="2" borderId="1" xfId="2" applyFont="1" applyFill="1" applyBorder="1" applyAlignment="1">
      <alignment wrapText="1"/>
    </xf>
    <xf numFmtId="3" fontId="10" fillId="2" borderId="1" xfId="2" applyNumberFormat="1" applyFont="1" applyFill="1" applyBorder="1" applyAlignment="1">
      <alignment horizontal="center" wrapText="1"/>
    </xf>
    <xf numFmtId="0" fontId="9" fillId="3" borderId="1" xfId="2" applyFont="1" applyFill="1" applyBorder="1" applyAlignment="1">
      <alignment wrapText="1"/>
    </xf>
    <xf numFmtId="3" fontId="9" fillId="3" borderId="1" xfId="2" applyNumberFormat="1" applyFont="1" applyFill="1" applyBorder="1" applyAlignment="1">
      <alignment horizontal="center" wrapText="1"/>
    </xf>
    <xf numFmtId="0" fontId="10" fillId="0" borderId="0" xfId="2" applyFont="1" applyFill="1" applyBorder="1" applyAlignment="1">
      <alignment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9" fillId="0" borderId="0" xfId="2" applyFont="1" applyAlignment="1">
      <alignment horizontal="center" wrapText="1"/>
    </xf>
    <xf numFmtId="0" fontId="10" fillId="0" borderId="0" xfId="2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I11" sqref="I11"/>
    </sheetView>
  </sheetViews>
  <sheetFormatPr defaultRowHeight="17.25"/>
  <cols>
    <col min="1" max="1" width="4.140625" style="1" bestFit="1" customWidth="1"/>
    <col min="2" max="2" width="58.140625" style="1" customWidth="1"/>
    <col min="3" max="3" width="14.140625" style="16" customWidth="1"/>
    <col min="4" max="4" width="13.28515625" style="16" customWidth="1"/>
    <col min="5" max="5" width="13.5703125" style="1" customWidth="1"/>
    <col min="6" max="6" width="11.140625" style="1" customWidth="1"/>
    <col min="7" max="16384" width="9.140625" style="1"/>
  </cols>
  <sheetData>
    <row r="1" spans="1:6">
      <c r="A1" s="46" t="s">
        <v>9</v>
      </c>
      <c r="B1" s="46"/>
      <c r="C1" s="46"/>
      <c r="D1" s="46"/>
      <c r="E1" s="46"/>
      <c r="F1" s="46"/>
    </row>
    <row r="3" spans="1:6">
      <c r="A3" s="47" t="s">
        <v>0</v>
      </c>
      <c r="B3" s="47" t="s">
        <v>1</v>
      </c>
      <c r="C3" s="48" t="s">
        <v>2</v>
      </c>
      <c r="D3" s="47" t="s">
        <v>3</v>
      </c>
      <c r="E3" s="48" t="s">
        <v>4</v>
      </c>
      <c r="F3" s="47" t="s">
        <v>10</v>
      </c>
    </row>
    <row r="4" spans="1:6" ht="114.75" customHeight="1">
      <c r="A4" s="47"/>
      <c r="B4" s="47"/>
      <c r="C4" s="48"/>
      <c r="D4" s="47"/>
      <c r="E4" s="48"/>
      <c r="F4" s="47"/>
    </row>
    <row r="5" spans="1:6" ht="31.5">
      <c r="A5" s="2">
        <v>1</v>
      </c>
      <c r="B5" s="17" t="s">
        <v>11</v>
      </c>
      <c r="C5" s="3">
        <v>9</v>
      </c>
      <c r="D5" s="4">
        <v>251</v>
      </c>
      <c r="E5" s="3">
        <v>9</v>
      </c>
      <c r="F5" s="4">
        <v>251</v>
      </c>
    </row>
    <row r="6" spans="1:6" ht="63">
      <c r="A6" s="5">
        <v>2</v>
      </c>
      <c r="B6" s="18" t="s">
        <v>12</v>
      </c>
      <c r="C6" s="3">
        <v>18</v>
      </c>
      <c r="D6" s="4">
        <v>2056</v>
      </c>
      <c r="E6" s="3">
        <v>11</v>
      </c>
      <c r="F6" s="4">
        <v>1651</v>
      </c>
    </row>
    <row r="7" spans="1:6" ht="191.25" customHeight="1">
      <c r="A7" s="5">
        <v>3</v>
      </c>
      <c r="B7" s="20" t="s">
        <v>13</v>
      </c>
      <c r="C7" s="3">
        <v>0</v>
      </c>
      <c r="D7" s="4">
        <v>0</v>
      </c>
      <c r="E7" s="3">
        <v>1</v>
      </c>
      <c r="F7" s="4">
        <v>35</v>
      </c>
    </row>
    <row r="8" spans="1:6" ht="206.25" customHeight="1">
      <c r="A8" s="19">
        <v>4</v>
      </c>
      <c r="B8" s="20" t="s">
        <v>14</v>
      </c>
      <c r="C8" s="3">
        <v>0</v>
      </c>
      <c r="D8" s="4">
        <v>0</v>
      </c>
      <c r="E8" s="3">
        <v>1</v>
      </c>
      <c r="F8" s="4">
        <v>3</v>
      </c>
    </row>
    <row r="9" spans="1:6" ht="39" customHeight="1">
      <c r="A9" s="39" t="s">
        <v>5</v>
      </c>
      <c r="B9" s="40"/>
      <c r="C9" s="6">
        <f>C5+C6+C7+C8</f>
        <v>27</v>
      </c>
      <c r="D9" s="6">
        <f>D5+D6+D7+D8</f>
        <v>2307</v>
      </c>
      <c r="E9" s="6">
        <f>E5+E6+E7+E8</f>
        <v>22</v>
      </c>
      <c r="F9" s="6">
        <f>F5+F6+F7+F8</f>
        <v>1940</v>
      </c>
    </row>
    <row r="10" spans="1:6" ht="50.25" customHeight="1">
      <c r="A10" s="41" t="s">
        <v>6</v>
      </c>
      <c r="B10" s="42"/>
      <c r="C10" s="6">
        <f>C14+C15+C16+C17+C18+C19</f>
        <v>120</v>
      </c>
      <c r="D10" s="6">
        <f t="shared" ref="D10:F10" si="0">D14+D15+D16+D17+D18+D19</f>
        <v>82</v>
      </c>
      <c r="E10" s="6">
        <f t="shared" si="0"/>
        <v>109</v>
      </c>
      <c r="F10" s="6">
        <f t="shared" si="0"/>
        <v>74</v>
      </c>
    </row>
    <row r="11" spans="1:6" ht="38.25" customHeight="1">
      <c r="A11" s="43" t="s">
        <v>7</v>
      </c>
      <c r="B11" s="44"/>
      <c r="C11" s="6">
        <f t="shared" ref="C11" si="1">SUM(C9:C10)</f>
        <v>147</v>
      </c>
      <c r="D11" s="7">
        <f t="shared" ref="D11:F11" si="2">SUM(D9:D10)</f>
        <v>2389</v>
      </c>
      <c r="E11" s="6">
        <f t="shared" si="2"/>
        <v>131</v>
      </c>
      <c r="F11" s="7">
        <f t="shared" si="2"/>
        <v>2014</v>
      </c>
    </row>
    <row r="13" spans="1:6" ht="18" thickBot="1">
      <c r="A13" s="8"/>
      <c r="B13" s="45" t="s">
        <v>8</v>
      </c>
      <c r="C13" s="45"/>
      <c r="D13" s="45"/>
      <c r="E13" s="45"/>
      <c r="F13" s="45"/>
    </row>
    <row r="14" spans="1:6" ht="66" customHeight="1">
      <c r="A14" s="9"/>
      <c r="B14" s="21" t="s">
        <v>15</v>
      </c>
      <c r="C14" s="10">
        <v>6</v>
      </c>
      <c r="D14" s="10">
        <v>2.8</v>
      </c>
      <c r="E14" s="10">
        <v>1</v>
      </c>
      <c r="F14" s="10">
        <v>1</v>
      </c>
    </row>
    <row r="15" spans="1:6">
      <c r="A15" s="9"/>
      <c r="B15" s="22" t="s">
        <v>16</v>
      </c>
      <c r="C15" s="10">
        <v>1</v>
      </c>
      <c r="D15" s="10">
        <v>1.5</v>
      </c>
      <c r="E15" s="10">
        <v>0</v>
      </c>
      <c r="F15" s="10">
        <v>0</v>
      </c>
    </row>
    <row r="16" spans="1:6" ht="90.75">
      <c r="A16" s="9"/>
      <c r="B16" s="23" t="s">
        <v>17</v>
      </c>
      <c r="C16" s="10">
        <v>7</v>
      </c>
      <c r="D16" s="10">
        <v>7</v>
      </c>
      <c r="E16" s="10">
        <v>7</v>
      </c>
      <c r="F16" s="10">
        <v>7</v>
      </c>
    </row>
    <row r="17" spans="1:6" ht="65.25">
      <c r="A17" s="9"/>
      <c r="B17" s="24" t="s">
        <v>18</v>
      </c>
      <c r="C17" s="10">
        <v>21</v>
      </c>
      <c r="D17" s="10">
        <v>17.7</v>
      </c>
      <c r="E17" s="10">
        <v>23</v>
      </c>
      <c r="F17" s="10">
        <v>19.399999999999999</v>
      </c>
    </row>
    <row r="18" spans="1:6" ht="52.5">
      <c r="A18" s="9"/>
      <c r="B18" s="23" t="s">
        <v>19</v>
      </c>
      <c r="C18" s="10">
        <v>23</v>
      </c>
      <c r="D18" s="10">
        <v>11</v>
      </c>
      <c r="E18" s="10">
        <v>18</v>
      </c>
      <c r="F18" s="10">
        <v>6.6</v>
      </c>
    </row>
    <row r="19" spans="1:6" ht="53.25" thickBot="1">
      <c r="A19" s="9"/>
      <c r="B19" s="25" t="s">
        <v>20</v>
      </c>
      <c r="C19" s="10">
        <v>62</v>
      </c>
      <c r="D19" s="10">
        <v>42</v>
      </c>
      <c r="E19" s="10">
        <v>60</v>
      </c>
      <c r="F19" s="10">
        <v>40</v>
      </c>
    </row>
    <row r="20" spans="1:6" s="14" customFormat="1">
      <c r="A20" s="11"/>
      <c r="B20" s="11"/>
      <c r="C20" s="12">
        <f>SUM(C14:C19)</f>
        <v>120</v>
      </c>
      <c r="D20" s="13">
        <f>SUM(D14:D19)</f>
        <v>82</v>
      </c>
      <c r="E20" s="12">
        <f>SUM(E14:E19)</f>
        <v>109</v>
      </c>
      <c r="F20" s="13">
        <f>SUM(F14:F19)</f>
        <v>74</v>
      </c>
    </row>
    <row r="21" spans="1:6">
      <c r="B21" s="15"/>
    </row>
  </sheetData>
  <mergeCells count="11">
    <mergeCell ref="A9:B9"/>
    <mergeCell ref="A10:B10"/>
    <mergeCell ref="A11:B11"/>
    <mergeCell ref="B13:F13"/>
    <mergeCell ref="A1:F1"/>
    <mergeCell ref="A3:A4"/>
    <mergeCell ref="B3:B4"/>
    <mergeCell ref="C3:C4"/>
    <mergeCell ref="D3:D4"/>
    <mergeCell ref="E3:E4"/>
    <mergeCell ref="F3:F4"/>
  </mergeCells>
  <hyperlinks>
    <hyperlink ref="B17" location="P135" display="P135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opLeftCell="A2" workbookViewId="0">
      <selection activeCell="I14" sqref="I14"/>
    </sheetView>
  </sheetViews>
  <sheetFormatPr defaultRowHeight="17.25"/>
  <cols>
    <col min="1" max="1" width="4.140625" style="1" bestFit="1" customWidth="1"/>
    <col min="2" max="2" width="58.140625" style="1" customWidth="1"/>
    <col min="3" max="3" width="14.140625" style="16" customWidth="1"/>
    <col min="4" max="4" width="13.28515625" style="16" customWidth="1"/>
    <col min="5" max="5" width="13.5703125" style="1" customWidth="1"/>
    <col min="6" max="6" width="11.140625" style="1" customWidth="1"/>
    <col min="7" max="16384" width="9.140625" style="1"/>
  </cols>
  <sheetData>
    <row r="1" spans="1:6">
      <c r="A1" s="46" t="s">
        <v>21</v>
      </c>
      <c r="B1" s="46"/>
      <c r="C1" s="46"/>
      <c r="D1" s="46"/>
      <c r="E1" s="46"/>
      <c r="F1" s="46"/>
    </row>
    <row r="3" spans="1:6">
      <c r="A3" s="47" t="s">
        <v>0</v>
      </c>
      <c r="B3" s="47" t="s">
        <v>1</v>
      </c>
      <c r="C3" s="48" t="s">
        <v>2</v>
      </c>
      <c r="D3" s="47" t="s">
        <v>3</v>
      </c>
      <c r="E3" s="48" t="s">
        <v>4</v>
      </c>
      <c r="F3" s="47" t="s">
        <v>10</v>
      </c>
    </row>
    <row r="4" spans="1:6" ht="114.75" customHeight="1">
      <c r="A4" s="47"/>
      <c r="B4" s="47"/>
      <c r="C4" s="48"/>
      <c r="D4" s="47"/>
      <c r="E4" s="48"/>
      <c r="F4" s="47"/>
    </row>
    <row r="5" spans="1:6" ht="65.25">
      <c r="A5" s="2">
        <v>1</v>
      </c>
      <c r="B5" s="26" t="s">
        <v>22</v>
      </c>
      <c r="C5" s="3">
        <v>2</v>
      </c>
      <c r="D5" s="4">
        <v>3</v>
      </c>
      <c r="E5" s="3">
        <v>1</v>
      </c>
      <c r="F5" s="4">
        <v>2</v>
      </c>
    </row>
    <row r="6" spans="1:6">
      <c r="A6" s="5">
        <v>2</v>
      </c>
      <c r="B6" s="27" t="s">
        <v>23</v>
      </c>
      <c r="C6" s="3">
        <v>0</v>
      </c>
      <c r="D6" s="4">
        <v>0</v>
      </c>
      <c r="E6" s="3">
        <v>0</v>
      </c>
      <c r="F6" s="4">
        <v>0</v>
      </c>
    </row>
    <row r="7" spans="1:6" ht="32.25" thickBot="1">
      <c r="A7" s="5">
        <v>3</v>
      </c>
      <c r="B7" s="28" t="s">
        <v>24</v>
      </c>
      <c r="C7" s="3">
        <v>0</v>
      </c>
      <c r="D7" s="4">
        <v>0</v>
      </c>
      <c r="E7" s="3">
        <v>0</v>
      </c>
      <c r="F7" s="4">
        <v>0</v>
      </c>
    </row>
    <row r="8" spans="1:6" ht="39" customHeight="1">
      <c r="A8" s="41" t="s">
        <v>25</v>
      </c>
      <c r="B8" s="42"/>
      <c r="C8" s="6">
        <f>C5</f>
        <v>2</v>
      </c>
      <c r="D8" s="6">
        <f t="shared" ref="D8:F8" si="0">D5</f>
        <v>3</v>
      </c>
      <c r="E8" s="6">
        <f t="shared" si="0"/>
        <v>1</v>
      </c>
      <c r="F8" s="6">
        <f t="shared" si="0"/>
        <v>2</v>
      </c>
    </row>
    <row r="9" spans="1:6" ht="50.25" customHeight="1">
      <c r="A9" s="39" t="s">
        <v>6</v>
      </c>
      <c r="B9" s="40"/>
      <c r="C9" s="6">
        <f>C6+C7</f>
        <v>0</v>
      </c>
      <c r="D9" s="6">
        <f t="shared" ref="D9:F9" si="1">D6+D7</f>
        <v>0</v>
      </c>
      <c r="E9" s="6">
        <f t="shared" si="1"/>
        <v>0</v>
      </c>
      <c r="F9" s="6">
        <f t="shared" si="1"/>
        <v>0</v>
      </c>
    </row>
    <row r="10" spans="1:6" ht="38.25" customHeight="1">
      <c r="A10" s="43" t="s">
        <v>7</v>
      </c>
      <c r="B10" s="44"/>
      <c r="C10" s="6">
        <f>SUM(C8:C9)</f>
        <v>2</v>
      </c>
      <c r="D10" s="7">
        <f>SUM(D8:D9)</f>
        <v>3</v>
      </c>
      <c r="E10" s="6">
        <f>SUM(E8:E9)</f>
        <v>1</v>
      </c>
      <c r="F10" s="7">
        <f>SUM(F8:F9)</f>
        <v>2</v>
      </c>
    </row>
    <row r="12" spans="1:6">
      <c r="B12" s="15"/>
    </row>
  </sheetData>
  <mergeCells count="10">
    <mergeCell ref="A8:B8"/>
    <mergeCell ref="A9:B9"/>
    <mergeCell ref="A10:B1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17" sqref="G17"/>
    </sheetView>
  </sheetViews>
  <sheetFormatPr defaultRowHeight="15"/>
  <cols>
    <col min="1" max="1" width="31.7109375" customWidth="1"/>
    <col min="2" max="3" width="11.42578125" hidden="1" customWidth="1"/>
    <col min="4" max="7" width="11.42578125" bestFit="1" customWidth="1"/>
    <col min="8" max="8" width="12" customWidth="1"/>
  </cols>
  <sheetData>
    <row r="1" spans="1:8" ht="65.25" customHeight="1">
      <c r="A1" s="49" t="s">
        <v>31</v>
      </c>
      <c r="B1" s="49"/>
      <c r="C1" s="49"/>
      <c r="D1" s="49"/>
      <c r="E1" s="49"/>
      <c r="F1" s="49"/>
      <c r="G1" s="49"/>
      <c r="H1" s="49"/>
    </row>
    <row r="2" spans="1:8">
      <c r="A2" s="29"/>
      <c r="B2" s="29"/>
      <c r="C2" s="29"/>
    </row>
    <row r="3" spans="1:8" ht="16.5">
      <c r="A3" s="30"/>
      <c r="B3" s="31">
        <v>2016</v>
      </c>
      <c r="C3" s="31">
        <v>2017</v>
      </c>
      <c r="D3" s="31">
        <v>2019</v>
      </c>
      <c r="E3" s="31" t="s">
        <v>26</v>
      </c>
      <c r="F3" s="31">
        <v>2021</v>
      </c>
      <c r="G3" s="31">
        <v>2022</v>
      </c>
      <c r="H3" s="31">
        <v>2023</v>
      </c>
    </row>
    <row r="4" spans="1:8" ht="33">
      <c r="A4" s="32" t="s">
        <v>28</v>
      </c>
      <c r="B4" s="33">
        <f>B5</f>
        <v>101316</v>
      </c>
      <c r="C4" s="33">
        <f t="shared" ref="C4:H4" si="0">C5</f>
        <v>93062</v>
      </c>
      <c r="D4" s="33">
        <f t="shared" si="0"/>
        <v>0</v>
      </c>
      <c r="E4" s="33">
        <f t="shared" si="0"/>
        <v>142000</v>
      </c>
      <c r="F4" s="33">
        <f t="shared" si="0"/>
        <v>142000</v>
      </c>
      <c r="G4" s="33">
        <f t="shared" si="0"/>
        <v>0</v>
      </c>
      <c r="H4" s="33">
        <f t="shared" si="0"/>
        <v>0</v>
      </c>
    </row>
    <row r="5" spans="1:8" ht="16.5">
      <c r="A5" s="34" t="s">
        <v>29</v>
      </c>
      <c r="B5" s="35">
        <v>101316</v>
      </c>
      <c r="C5" s="35">
        <v>93062</v>
      </c>
      <c r="D5" s="35">
        <v>0</v>
      </c>
      <c r="E5" s="35">
        <v>142000</v>
      </c>
      <c r="F5" s="35">
        <v>142000</v>
      </c>
      <c r="G5" s="35">
        <v>0</v>
      </c>
      <c r="H5" s="35">
        <v>0</v>
      </c>
    </row>
    <row r="6" spans="1:8" ht="16.5">
      <c r="A6" s="34"/>
      <c r="B6" s="35"/>
      <c r="C6" s="35"/>
      <c r="D6" s="35"/>
      <c r="E6" s="35"/>
      <c r="F6" s="35"/>
      <c r="G6" s="35"/>
      <c r="H6" s="35"/>
    </row>
    <row r="7" spans="1:8" ht="30" customHeight="1">
      <c r="A7" s="36" t="s">
        <v>27</v>
      </c>
      <c r="B7" s="37" t="e">
        <f>#REF!</f>
        <v>#REF!</v>
      </c>
      <c r="C7" s="37" t="e">
        <f>#REF!</f>
        <v>#REF!</v>
      </c>
      <c r="D7" s="37">
        <f>D4</f>
        <v>0</v>
      </c>
      <c r="E7" s="37">
        <f t="shared" ref="E7:H7" si="1">E4</f>
        <v>142000</v>
      </c>
      <c r="F7" s="37">
        <f t="shared" si="1"/>
        <v>142000</v>
      </c>
      <c r="G7" s="37">
        <f t="shared" si="1"/>
        <v>0</v>
      </c>
      <c r="H7" s="37">
        <f t="shared" si="1"/>
        <v>0</v>
      </c>
    </row>
    <row r="9" spans="1:8" ht="53.25" customHeight="1">
      <c r="A9" s="50" t="s">
        <v>30</v>
      </c>
      <c r="B9" s="50"/>
      <c r="C9" s="50"/>
      <c r="D9" s="50"/>
      <c r="E9" s="50"/>
      <c r="F9" s="50"/>
      <c r="G9" s="50"/>
      <c r="H9" s="50"/>
    </row>
    <row r="10" spans="1:8" ht="16.5">
      <c r="A10" s="38"/>
      <c r="B10" s="38"/>
      <c r="C10" s="38"/>
      <c r="D10" s="38"/>
      <c r="E10" s="38"/>
      <c r="F10" s="38"/>
      <c r="G10" s="38"/>
      <c r="H10" s="38"/>
    </row>
    <row r="11" spans="1:8" ht="16.5">
      <c r="A11" s="38"/>
      <c r="B11" s="38"/>
      <c r="C11" s="38"/>
      <c r="D11" s="38"/>
      <c r="E11" s="38"/>
      <c r="F11" s="38"/>
      <c r="G11" s="38"/>
      <c r="H11" s="38"/>
    </row>
  </sheetData>
  <mergeCells count="2">
    <mergeCell ref="A1:H1"/>
    <mergeCell ref="A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Земельный налог</vt:lpstr>
      <vt:lpstr>имущество физ.лиц</vt:lpstr>
      <vt:lpstr>ЕНВД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2020-11-30T05:17:10Z</dcterms:modified>
</cp:coreProperties>
</file>