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2045"/>
  </bookViews>
  <sheets>
    <sheet name="Документ" sheetId="1" r:id="rId1"/>
  </sheets>
  <definedNames>
    <definedName name="_xlnm._FilterDatabase" localSheetId="0" hidden="1">Документ!$A$12:$R$90</definedName>
    <definedName name="Z_3278D5A2_59D6_475A_9659_F45589CD882C_.wvu.FilterData" localSheetId="0" hidden="1">Документ!$A$12:$R$12</definedName>
    <definedName name="Z_53B6A6FF_FCCC_409F_B81F_EECEC7309FB6_.wvu.FilterData" localSheetId="0" hidden="1">Документ!$A$12:$R$90</definedName>
    <definedName name="Z_983A2E78_681D_433A_A8BF_802AC0E48F70_.wvu.FilterData" localSheetId="0" hidden="1">Документ!$A$12:$R$90</definedName>
    <definedName name="Z_983A2E78_681D_433A_A8BF_802AC0E48F70_.wvu.PrintArea" localSheetId="0" hidden="1">Документ!$A$1:$R$94</definedName>
    <definedName name="Z_983A2E78_681D_433A_A8BF_802AC0E48F70_.wvu.PrintTitles" localSheetId="0" hidden="1">Документ!$9:$12</definedName>
    <definedName name="Z_C6B788A0_F58C_4B92_A20E_D3BBCE18187E_.wvu.FilterData" localSheetId="0" hidden="1">Документ!$A$12:$R$12</definedName>
    <definedName name="Z_C6B788A0_F58C_4B92_A20E_D3BBCE18187E_.wvu.PrintArea" localSheetId="0" hidden="1">Документ!$A$1:$R$94</definedName>
    <definedName name="Z_C6B788A0_F58C_4B92_A20E_D3BBCE18187E_.wvu.PrintTitles" localSheetId="0" hidden="1">Документ!$9:$12</definedName>
    <definedName name="_xlnm.Print_Titles" localSheetId="0">Документ!$9:$12</definedName>
    <definedName name="_xlnm.Print_Area" localSheetId="0">Документ!$A$1:$R$94</definedName>
  </definedNames>
  <calcPr calcId="125725"/>
  <customWorkbookViews>
    <customWorkbookView name="Шамсудинова Светлана Алексеевна - Личное представление" guid="{983A2E78-681D-433A-A8BF-802AC0E48F70}" mergeInterval="0" personalView="1" maximized="1" xWindow="1" yWindow="1" windowWidth="1753" windowHeight="738" activeSheetId="1"/>
    <customWorkbookView name="Диброва Надежда Сергеевна - Личное представление" guid="{C6B788A0-F58C-4B92-A20E-D3BBCE18187E}" mergeInterval="0" personalView="1" maximized="1" xWindow="1" yWindow="1" windowWidth="1646" windowHeight="793" activeSheetId="1"/>
  </customWorkbookViews>
</workbook>
</file>

<file path=xl/calcChain.xml><?xml version="1.0" encoding="utf-8"?>
<calcChain xmlns="http://schemas.openxmlformats.org/spreadsheetml/2006/main">
  <c r="N96" i="1"/>
  <c r="R97" l="1"/>
  <c r="Q97"/>
  <c r="P97"/>
  <c r="O97"/>
  <c r="N97"/>
  <c r="M97"/>
  <c r="S42"/>
  <c r="R96"/>
  <c r="Q96"/>
  <c r="P96"/>
  <c r="O96"/>
  <c r="M96"/>
  <c r="R98" l="1"/>
  <c r="Q98"/>
  <c r="O98"/>
  <c r="M98" l="1"/>
  <c r="P98"/>
  <c r="N98"/>
  <c r="O90"/>
  <c r="N90" l="1"/>
  <c r="R90"/>
  <c r="Q90"/>
  <c r="P90"/>
  <c r="M90"/>
</calcChain>
</file>

<file path=xl/sharedStrings.xml><?xml version="1.0" encoding="utf-8"?>
<sst xmlns="http://schemas.openxmlformats.org/spreadsheetml/2006/main" count="828" uniqueCount="219">
  <si>
    <t>Наименование финансового органа:</t>
  </si>
  <si>
    <t>Наименование публично - правового образования:</t>
  </si>
  <si>
    <t>Единица измерения:</t>
  </si>
  <si>
    <t>рубль</t>
  </si>
  <si>
    <t>N п/п</t>
  </si>
  <si>
    <t>Код классификации доходов бюджетов</t>
  </si>
  <si>
    <t>Наименование кодов классификации доходов бюджетов</t>
  </si>
  <si>
    <t>Показатели прогноза доходов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</si>
  <si>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</si>
  <si>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</si>
  <si>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</si>
  <si>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</si>
  <si>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</si>
  <si>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</si>
  <si>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</si>
  <si>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</si>
  <si>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</si>
  <si>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</si>
  <si>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</si>
  <si>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1</t>
  </si>
  <si>
    <t>02</t>
  </si>
  <si>
    <t>030</t>
  </si>
  <si>
    <t>01</t>
  </si>
  <si>
    <t>0000</t>
  </si>
  <si>
    <t>120</t>
  </si>
  <si>
    <t>182</t>
  </si>
  <si>
    <t>Федеральная налоговая служба</t>
  </si>
  <si>
    <t>0</t>
  </si>
  <si>
    <t>110</t>
  </si>
  <si>
    <t>100</t>
  </si>
  <si>
    <t>048</t>
  </si>
  <si>
    <t>Плата за сбросы загрязняющих веществ в водные объекты</t>
  </si>
  <si>
    <t>020</t>
  </si>
  <si>
    <t>140</t>
  </si>
  <si>
    <t>188</t>
  </si>
  <si>
    <t>Управление МВД России по Новгородской области</t>
  </si>
  <si>
    <t>07</t>
  </si>
  <si>
    <t>06</t>
  </si>
  <si>
    <t>14</t>
  </si>
  <si>
    <t>15</t>
  </si>
  <si>
    <t>16</t>
  </si>
  <si>
    <t>25</t>
  </si>
  <si>
    <t>846</t>
  </si>
  <si>
    <t>МИНИСТЕРСТВО ПРИРОДНЫХ РЕСУРСОВ, ЛЕСНОГО ХОЗЯЙСТВА И ЭКОЛОГИИ НОВГОРОДСКОЙ ОБЛАСТИ</t>
  </si>
  <si>
    <t>17</t>
  </si>
  <si>
    <t>18</t>
  </si>
  <si>
    <t>410</t>
  </si>
  <si>
    <t>04</t>
  </si>
  <si>
    <t>014</t>
  </si>
  <si>
    <t>013</t>
  </si>
  <si>
    <t>082</t>
  </si>
  <si>
    <t>892</t>
  </si>
  <si>
    <t>916</t>
  </si>
  <si>
    <t>917</t>
  </si>
  <si>
    <t>КОМИТЕТ ЗАПИСИ АКТОВ ГРАЖДАНСКОГО СОСТОЯНИЯ И ОРГАНИЗАЦИОННОГО ОБЕСПЕЧЕНИЯ ДЕЯТЕЛЬНОСТИ МИРОВЫХ СУДЕЙ НОВГОРОДСКОЙ ОБЛАСТИ</t>
  </si>
  <si>
    <t>010</t>
  </si>
  <si>
    <t>Плата за выбросы загрязняющих веществ в атмосферный воздух стационарными объектами</t>
  </si>
  <si>
    <t>60</t>
  </si>
  <si>
    <t>180</t>
  </si>
  <si>
    <t>03</t>
  </si>
  <si>
    <t>053</t>
  </si>
  <si>
    <t>05</t>
  </si>
  <si>
    <t>878</t>
  </si>
  <si>
    <t>КОМИТЕТ ОХОТНИЧЬЕГО ХОЗЯЙСТВА И РЫБОЛОВСТВА НОВГОРОДСКОЙ ОБЛАСТИ</t>
  </si>
  <si>
    <t>021</t>
  </si>
  <si>
    <t>930</t>
  </si>
  <si>
    <t>Руководитель</t>
  </si>
  <si>
    <t>(уполномоченное лицо)</t>
  </si>
  <si>
    <t>(должность)</t>
  </si>
  <si>
    <t>(подпись)</t>
  </si>
  <si>
    <t>(ФИО)</t>
  </si>
  <si>
    <t>08</t>
  </si>
  <si>
    <t>011</t>
  </si>
  <si>
    <t>430</t>
  </si>
  <si>
    <t>Налог на доходы физических лиц с доходов, полученных от осуществления деятельности физическими лицами, зарегистрируемыми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</si>
  <si>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</si>
  <si>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</si>
  <si>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</si>
  <si>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</si>
  <si>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050</t>
  </si>
  <si>
    <t>09</t>
  </si>
  <si>
    <t>11</t>
  </si>
  <si>
    <t>041</t>
  </si>
  <si>
    <t>12</t>
  </si>
  <si>
    <t>13</t>
  </si>
  <si>
    <t>2</t>
  </si>
  <si>
    <t>001</t>
  </si>
  <si>
    <t>150</t>
  </si>
  <si>
    <t>002</t>
  </si>
  <si>
    <t>027</t>
  </si>
  <si>
    <t>084</t>
  </si>
  <si>
    <t>467</t>
  </si>
  <si>
    <t>497</t>
  </si>
  <si>
    <t>519</t>
  </si>
  <si>
    <t>35</t>
  </si>
  <si>
    <t>118</t>
  </si>
  <si>
    <t>129</t>
  </si>
  <si>
    <t>49</t>
  </si>
  <si>
    <t>19</t>
  </si>
  <si>
    <t>042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</si>
  <si>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</si>
  <si>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</si>
  <si>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</si>
  <si>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</si>
  <si>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</si>
  <si>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</si>
  <si>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</si>
  <si>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133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</si>
  <si>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</si>
  <si>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</si>
  <si>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</si>
  <si>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</si>
  <si>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</si>
  <si>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</si>
  <si>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</si>
  <si>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063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</si>
  <si>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</si>
  <si>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231</t>
  </si>
  <si>
    <t>241</t>
  </si>
  <si>
    <t>251</t>
  </si>
  <si>
    <t>261</t>
  </si>
  <si>
    <t>Плата за размещение твердых коммунальных отходов</t>
  </si>
  <si>
    <t>469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</si>
  <si>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</si>
  <si>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</si>
  <si>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</si>
  <si>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</si>
  <si>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934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</si>
  <si>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</si>
  <si>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</si>
  <si>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083</t>
  </si>
  <si>
    <t>123</t>
  </si>
  <si>
    <t>собств доходы</t>
  </si>
  <si>
    <t>безвозм</t>
  </si>
  <si>
    <t>ВСЕГО</t>
  </si>
  <si>
    <t>304</t>
  </si>
  <si>
    <t>29</t>
  </si>
  <si>
    <t>303</t>
  </si>
  <si>
    <t>999</t>
  </si>
  <si>
    <t xml:space="preserve">Межрегиональное операционное Управление Федерального казначейства </t>
  </si>
  <si>
    <t xml:space="preserve">          Реестр источников доходов бюджета Окуловского муниципального района</t>
  </si>
  <si>
    <t>КОМИТЕТ ФИНАНСОВ АДМИНИСТРАЦИИ ОКУЛОВСКОГО МУНИЦИПАЛЬНОГО РАЙОНА</t>
  </si>
  <si>
    <t>БЮДЖЕТ МУНИЦИПАЛЬНОГО РАЙОНА</t>
  </si>
  <si>
    <t xml:space="preserve">Главный администратор (администратор) доходов бюджета муниципального района </t>
  </si>
  <si>
    <t>Нормативы распределения доходов в  бюджет муниципального района</t>
  </si>
  <si>
    <t>Показатели прогноза доходов на текущий год в соответствии с решением Думы о бюджете района</t>
  </si>
  <si>
    <t>Показатели кассовых поступлений в бюджет района в текущем году (по состоянию на дату 1 октября 2021 г.)</t>
  </si>
  <si>
    <t>Оценка исполнения бюджета района на текущий год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</si>
  <si>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</si>
  <si>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</si>
  <si>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</si>
  <si>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</si>
  <si>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от г.п./с.п.    2021г.-41/49 2022г.-43/51 2023г.-45/53 2024г.-42/50</t>
  </si>
  <si>
    <t>2021-2023г.г.-70%; 2024г.-80%</t>
  </si>
  <si>
    <t>Единый налог на вмененный доход для отдельных видов деятельности</t>
  </si>
  <si>
    <t>Единый сельскохозяйственный налог</t>
  </si>
  <si>
    <t>от г.п./с.п.    2021г.-50/70 2022г.-50/70 2023г.-50/70 2024г.-50/70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</si>
  <si>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</si>
  <si>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</si>
  <si>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</si>
  <si>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</si>
  <si>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Окуловского муниципального района</t>
  </si>
  <si>
    <t>от г.п./с.п.    2021г.-50/100 2022г.-50/100 2023г.-50/100 2024г.-50/100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</si>
  <si>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</si>
  <si>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</si>
  <si>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 xml:space="preserve">Плата за размещение отходов производства </t>
  </si>
  <si>
    <t>Северо-Западное межрегиональное управление Росприроднадзора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</si>
  <si>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</si>
  <si>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</si>
  <si>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продажи  земельных участков, государственная собственность на которые не разграничена и которые расположены в границах городских поселений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</si>
  <si>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</si>
  <si>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</si>
  <si>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313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</si>
  <si>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</si>
  <si>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</si>
  <si>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Комитет финансов Администрации Окуловского муниципального района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</si>
  <si>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</si>
  <si>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</si>
  <si>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</si>
  <si>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</si>
  <si>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</si>
  <si>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</t>
  </si>
  <si>
    <t>077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</si>
  <si>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</si>
  <si>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</si>
  <si>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</si>
  <si>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муниципальных районов на поддержку отрасли культуры
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</si>
  <si>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</si>
  <si>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</si>
  <si>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30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</si>
  <si>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</si>
  <si>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</si>
  <si>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</si>
  <si>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</si>
  <si>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029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</si>
  <si>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</si>
  <si>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</si>
  <si>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</si>
  <si>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</si>
  <si>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проведение Всероссийской переписи населения 2020 года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</si>
  <si>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</si>
  <si>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</si>
  <si>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40</t>
  </si>
  <si>
    <t>Прочие межбюджетные трансферты, передаваемые бюджетам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</si>
  <si>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</si>
  <si>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Администрация Губеронатора Новгородской области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</si>
  <si>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</si>
  <si>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требований лесного законодательства об учете древесины и сделок с ней)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</si>
  <si>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</si>
  <si>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333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</si>
  <si>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</si>
  <si>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Прочие неналоговые доходы бюджетов муниципальных районов</t>
  </si>
  <si>
    <t>Невыясненные поступления бюджетов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</si>
  <si>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</si>
  <si>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</si>
  <si>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И.о.председателя комитета финансов</t>
  </si>
  <si>
    <t>А.С.Иванова</t>
  </si>
  <si>
    <t xml:space="preserve">Земельный налог (по обязательствам, возникшим до 1 января 2006 года), мобилизуемый на межселенных территориях 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</si>
  <si>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муниципальных районов</t>
  </si>
</sst>
</file>

<file path=xl/styles.xml><?xml version="1.0" encoding="utf-8"?>
<styleSheet xmlns="http://schemas.openxmlformats.org/spreadsheetml/2006/main">
  <numFmts count="3">
    <numFmt numFmtId="164" formatCode="###000"/>
    <numFmt numFmtId="165" formatCode="dd/mm/yy;@"/>
    <numFmt numFmtId="166" formatCode="#,##0.000"/>
  </numFmts>
  <fonts count="21"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FF0000"/>
      <name val="Arial"/>
      <family val="2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/>
    <xf numFmtId="0" fontId="5" fillId="0" borderId="0">
      <alignment horizontal="center" vertical="center" wrapText="1"/>
    </xf>
    <xf numFmtId="0" fontId="4" fillId="0" borderId="0"/>
    <xf numFmtId="0" fontId="4" fillId="0" borderId="0">
      <alignment horizontal="center" vertical="center" wrapText="1"/>
    </xf>
    <xf numFmtId="49" fontId="4" fillId="0" borderId="0"/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1" fontId="4" fillId="0" borderId="3">
      <alignment horizontal="center" vertical="center" wrapText="1"/>
    </xf>
    <xf numFmtId="0" fontId="4" fillId="0" borderId="4">
      <alignment horizontal="left" vertical="center"/>
    </xf>
    <xf numFmtId="0" fontId="4" fillId="0" borderId="0">
      <alignment horizontal="left"/>
    </xf>
    <xf numFmtId="0" fontId="4" fillId="0" borderId="0">
      <alignment horizontal="left" vertical="top"/>
    </xf>
    <xf numFmtId="0" fontId="3" fillId="0" borderId="0"/>
    <xf numFmtId="49" fontId="4" fillId="3" borderId="0">
      <alignment horizontal="left"/>
    </xf>
    <xf numFmtId="0" fontId="3" fillId="0" borderId="2">
      <alignment horizontal="center" vertical="center" wrapText="1"/>
    </xf>
    <xf numFmtId="0" fontId="4" fillId="0" borderId="0"/>
    <xf numFmtId="49" fontId="4" fillId="0" borderId="0">
      <alignment horizontal="center"/>
    </xf>
    <xf numFmtId="0" fontId="4" fillId="3" borderId="0">
      <alignment wrapText="1"/>
    </xf>
    <xf numFmtId="49" fontId="4" fillId="0" borderId="0">
      <alignment horizontal="left" wrapText="1"/>
    </xf>
    <xf numFmtId="0" fontId="4" fillId="0" borderId="0">
      <alignment horizontal="center"/>
    </xf>
    <xf numFmtId="4" fontId="4" fillId="0" borderId="3">
      <alignment horizontal="center" vertical="center" wrapText="1"/>
    </xf>
    <xf numFmtId="164" fontId="4" fillId="0" borderId="3">
      <alignment horizontal="center" vertical="center" wrapText="1"/>
    </xf>
    <xf numFmtId="49" fontId="4" fillId="3" borderId="0">
      <alignment horizontal="left" wrapText="1"/>
    </xf>
    <xf numFmtId="49" fontId="4" fillId="0" borderId="0">
      <alignment horizontal="center" vertical="center" wrapText="1"/>
    </xf>
    <xf numFmtId="165" fontId="4" fillId="0" borderId="0">
      <alignment horizontal="center" vertical="center" wrapText="1"/>
    </xf>
    <xf numFmtId="49" fontId="4" fillId="0" borderId="5">
      <alignment horizontal="center" vertical="center"/>
    </xf>
    <xf numFmtId="49" fontId="4" fillId="0" borderId="0">
      <alignment horizontal="center" vertical="center"/>
    </xf>
    <xf numFmtId="0" fontId="4" fillId="3" borderId="4">
      <alignment horizontal="center"/>
    </xf>
    <xf numFmtId="0" fontId="4" fillId="0" borderId="4">
      <alignment vertical="center" wrapText="1"/>
    </xf>
    <xf numFmtId="165" fontId="4" fillId="0" borderId="5">
      <alignment horizontal="center" vertical="center" wrapText="1"/>
    </xf>
    <xf numFmtId="0" fontId="4" fillId="0" borderId="4">
      <alignment horizontal="center" vertical="center" wrapText="1"/>
    </xf>
    <xf numFmtId="49" fontId="4" fillId="0" borderId="4"/>
    <xf numFmtId="49" fontId="4" fillId="0" borderId="3">
      <alignment horizontal="center" vertical="center" wrapText="1"/>
    </xf>
    <xf numFmtId="49" fontId="4" fillId="0" borderId="2">
      <alignment horizontal="center" vertical="center" wrapText="1"/>
    </xf>
    <xf numFmtId="1" fontId="4" fillId="0" borderId="6">
      <alignment horizontal="center" vertical="center" wrapText="1"/>
    </xf>
    <xf numFmtId="2" fontId="4" fillId="0" borderId="3">
      <alignment horizontal="center" vertical="center" wrapText="1"/>
    </xf>
    <xf numFmtId="2" fontId="4" fillId="0" borderId="3">
      <alignment vertical="center"/>
    </xf>
    <xf numFmtId="2" fontId="4" fillId="0" borderId="0">
      <alignment vertical="center"/>
    </xf>
    <xf numFmtId="49" fontId="4" fillId="0" borderId="5">
      <alignment horizontal="center" vertical="center" wrapText="1"/>
    </xf>
    <xf numFmtId="49" fontId="4" fillId="0" borderId="4">
      <alignment horizontal="center" vertical="center" wrapText="1"/>
    </xf>
    <xf numFmtId="0" fontId="4" fillId="0" borderId="5">
      <alignment horizontal="left" wrapText="1"/>
    </xf>
    <xf numFmtId="0" fontId="4" fillId="0" borderId="7">
      <alignment horizontal="left" vertical="center" wrapText="1"/>
    </xf>
    <xf numFmtId="0" fontId="4" fillId="0" borderId="4">
      <alignment horizontal="right" wrapText="1"/>
    </xf>
    <xf numFmtId="4" fontId="4" fillId="0" borderId="8">
      <alignment horizontal="center" vertical="center" wrapText="1"/>
    </xf>
    <xf numFmtId="4" fontId="4" fillId="0" borderId="3">
      <alignment horizontal="right" vertical="center" shrinkToFit="1"/>
    </xf>
    <xf numFmtId="4" fontId="4" fillId="0" borderId="0">
      <alignment horizontal="right" vertical="center" shrinkToFit="1"/>
    </xf>
    <xf numFmtId="0" fontId="4" fillId="0" borderId="0">
      <alignment horizontal="right" wrapText="1"/>
    </xf>
    <xf numFmtId="0" fontId="6" fillId="0" borderId="0">
      <alignment horizontal="center" wrapText="1"/>
    </xf>
    <xf numFmtId="1" fontId="4" fillId="0" borderId="0">
      <alignment horizontal="center" shrinkToFit="1"/>
    </xf>
    <xf numFmtId="0" fontId="4" fillId="0" borderId="0">
      <alignment horizontal="center" wrapText="1"/>
    </xf>
    <xf numFmtId="0" fontId="3" fillId="0" borderId="0"/>
    <xf numFmtId="0" fontId="3" fillId="0" borderId="0">
      <alignment horizontal="center"/>
    </xf>
    <xf numFmtId="0" fontId="3" fillId="0" borderId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94">
    <xf numFmtId="0" fontId="0" fillId="0" borderId="0" xfId="0"/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49" fontId="9" fillId="0" borderId="0" xfId="10" applyFont="1" applyFill="1" applyProtection="1"/>
    <xf numFmtId="4" fontId="12" fillId="0" borderId="1" xfId="40" applyNumberFormat="1" applyFont="1" applyFill="1" applyBorder="1" applyProtection="1">
      <alignment horizontal="center" vertical="center" wrapText="1"/>
    </xf>
    <xf numFmtId="4" fontId="12" fillId="0" borderId="1" xfId="48" applyNumberFormat="1" applyFont="1" applyFill="1" applyBorder="1" applyProtection="1">
      <alignment horizontal="center" vertical="center" wrapText="1"/>
    </xf>
    <xf numFmtId="4" fontId="12" fillId="0" borderId="1" xfId="25" applyNumberFormat="1" applyFont="1" applyFill="1" applyBorder="1" applyProtection="1">
      <alignment horizontal="center" vertical="center" wrapText="1"/>
    </xf>
    <xf numFmtId="1" fontId="12" fillId="0" borderId="1" xfId="39" applyNumberFormat="1" applyFont="1" applyFill="1" applyBorder="1" applyProtection="1">
      <alignment horizontal="center" vertical="center" wrapText="1"/>
    </xf>
    <xf numFmtId="1" fontId="12" fillId="0" borderId="1" xfId="13" applyNumberFormat="1" applyFont="1" applyFill="1" applyBorder="1" applyProtection="1">
      <alignment horizontal="center" vertical="center" wrapText="1"/>
    </xf>
    <xf numFmtId="49" fontId="12" fillId="0" borderId="1" xfId="11" applyNumberFormat="1" applyFont="1" applyFill="1" applyBorder="1" applyProtection="1">
      <alignment horizontal="center" vertical="center" wrapText="1"/>
    </xf>
    <xf numFmtId="49" fontId="12" fillId="0" borderId="1" xfId="25" applyNumberFormat="1" applyFont="1" applyFill="1" applyBorder="1" applyProtection="1">
      <alignment horizontal="center" vertical="center" wrapText="1"/>
    </xf>
    <xf numFmtId="49" fontId="12" fillId="0" borderId="1" xfId="26" applyNumberFormat="1" applyFont="1" applyFill="1" applyBorder="1" applyProtection="1">
      <alignment horizontal="center" vertical="center" wrapText="1"/>
    </xf>
    <xf numFmtId="49" fontId="12" fillId="0" borderId="1" xfId="13" applyNumberFormat="1" applyFont="1" applyFill="1" applyBorder="1" applyProtection="1">
      <alignment horizontal="center" vertical="center" wrapText="1"/>
    </xf>
    <xf numFmtId="3" fontId="12" fillId="0" borderId="1" xfId="39" applyNumberFormat="1" applyFont="1" applyFill="1" applyBorder="1" applyProtection="1">
      <alignment horizontal="center" vertical="center" wrapText="1"/>
    </xf>
    <xf numFmtId="0" fontId="12" fillId="0" borderId="1" xfId="58" applyFont="1" applyFill="1" applyBorder="1" applyAlignment="1" applyProtection="1">
      <alignment horizontal="justify" vertical="top" wrapText="1"/>
    </xf>
    <xf numFmtId="49" fontId="1" fillId="0" borderId="4" xfId="36" applyFont="1" applyFill="1" applyProtection="1"/>
    <xf numFmtId="49" fontId="16" fillId="0" borderId="0" xfId="10" applyFont="1" applyFill="1" applyAlignment="1" applyProtection="1">
      <alignment horizontal="center" vertical="center"/>
    </xf>
    <xf numFmtId="0" fontId="1" fillId="0" borderId="1" xfId="12" applyNumberFormat="1" applyFont="1" applyFill="1" applyBorder="1" applyProtection="1">
      <alignment horizontal="center" vertical="center" wrapText="1"/>
    </xf>
    <xf numFmtId="165" fontId="9" fillId="0" borderId="5" xfId="34" applyFont="1" applyFill="1" applyAlignment="1">
      <alignment vertical="center" wrapText="1"/>
    </xf>
    <xf numFmtId="4" fontId="13" fillId="0" borderId="0" xfId="0" applyNumberFormat="1" applyFont="1" applyFill="1" applyProtection="1">
      <protection locked="0"/>
    </xf>
    <xf numFmtId="0" fontId="7" fillId="0" borderId="0" xfId="7" applyNumberFormat="1" applyFont="1" applyFill="1" applyProtection="1">
      <alignment horizontal="center" vertical="center" wrapText="1"/>
    </xf>
    <xf numFmtId="0" fontId="3" fillId="0" borderId="0" xfId="55" applyNumberFormat="1" applyFill="1" applyProtection="1"/>
    <xf numFmtId="0" fontId="1" fillId="0" borderId="0" xfId="8" applyNumberFormat="1" applyFont="1" applyFill="1" applyProtection="1"/>
    <xf numFmtId="0" fontId="14" fillId="0" borderId="0" xfId="45" applyNumberFormat="1" applyFont="1" applyFill="1" applyBorder="1" applyAlignment="1" applyProtection="1">
      <alignment wrapText="1"/>
    </xf>
    <xf numFmtId="49" fontId="1" fillId="0" borderId="0" xfId="18" applyFont="1" applyFill="1" applyBorder="1" applyAlignment="1" applyProtection="1"/>
    <xf numFmtId="49" fontId="1" fillId="0" borderId="0" xfId="18" applyFont="1" applyFill="1" applyBorder="1" applyAlignment="1"/>
    <xf numFmtId="0" fontId="0" fillId="0" borderId="0" xfId="0" applyFill="1" applyBorder="1" applyProtection="1">
      <protection locked="0"/>
    </xf>
    <xf numFmtId="0" fontId="1" fillId="0" borderId="0" xfId="22" applyNumberFormat="1" applyFont="1" applyFill="1" applyBorder="1" applyProtection="1">
      <alignment wrapText="1"/>
    </xf>
    <xf numFmtId="0" fontId="1" fillId="0" borderId="0" xfId="22" applyNumberFormat="1" applyFont="1" applyFill="1" applyAlignment="1" applyProtection="1">
      <alignment wrapText="1"/>
    </xf>
    <xf numFmtId="0" fontId="1" fillId="0" borderId="4" xfId="33" applyNumberFormat="1" applyFont="1" applyFill="1" applyProtection="1">
      <alignment vertical="center" wrapText="1"/>
    </xf>
    <xf numFmtId="0" fontId="1" fillId="0" borderId="4" xfId="47" applyNumberFormat="1" applyFont="1" applyFill="1" applyProtection="1">
      <alignment horizontal="right" wrapText="1"/>
    </xf>
    <xf numFmtId="49" fontId="1" fillId="0" borderId="0" xfId="21" applyFont="1" applyFill="1" applyProtection="1">
      <alignment horizontal="center"/>
    </xf>
    <xf numFmtId="49" fontId="1" fillId="0" borderId="0" xfId="10" applyFont="1" applyFill="1" applyProtection="1"/>
    <xf numFmtId="49" fontId="1" fillId="0" borderId="0" xfId="23" applyFont="1" applyFill="1" applyProtection="1">
      <alignment horizontal="left" wrapText="1"/>
    </xf>
    <xf numFmtId="49" fontId="1" fillId="0" borderId="0" xfId="28" applyFont="1" applyFill="1" applyProtection="1">
      <alignment horizontal="center" vertical="center" wrapText="1"/>
    </xf>
    <xf numFmtId="49" fontId="1" fillId="0" borderId="0" xfId="27" applyFont="1" applyFill="1" applyProtection="1">
      <alignment horizontal="left" wrapText="1"/>
    </xf>
    <xf numFmtId="0" fontId="1" fillId="0" borderId="0" xfId="9" applyNumberFormat="1" applyFont="1" applyFill="1" applyProtection="1">
      <alignment horizontal="center" vertical="center" wrapText="1"/>
    </xf>
    <xf numFmtId="0" fontId="1" fillId="0" borderId="0" xfId="54" applyNumberFormat="1" applyFont="1" applyFill="1" applyProtection="1">
      <alignment horizontal="center" wrapText="1"/>
    </xf>
    <xf numFmtId="0" fontId="2" fillId="0" borderId="2" xfId="19" applyNumberFormat="1" applyFont="1" applyFill="1" applyProtection="1">
      <alignment horizontal="center" vertical="center" wrapText="1"/>
    </xf>
    <xf numFmtId="0" fontId="3" fillId="0" borderId="0" xfId="56" applyNumberFormat="1" applyFill="1" applyProtection="1">
      <alignment horizontal="center"/>
    </xf>
    <xf numFmtId="0" fontId="3" fillId="0" borderId="0" xfId="57" applyNumberFormat="1" applyFill="1" applyProtection="1">
      <alignment horizontal="center" vertical="center" wrapText="1"/>
    </xf>
    <xf numFmtId="164" fontId="12" fillId="0" borderId="1" xfId="26" applyFont="1" applyFill="1" applyBorder="1" applyProtection="1">
      <alignment horizontal="center" vertical="center" wrapText="1"/>
    </xf>
    <xf numFmtId="166" fontId="12" fillId="0" borderId="1" xfId="39" applyNumberFormat="1" applyFont="1" applyFill="1" applyBorder="1" applyProtection="1">
      <alignment horizontal="center" vertical="center" wrapText="1"/>
    </xf>
    <xf numFmtId="0" fontId="9" fillId="0" borderId="0" xfId="15" applyNumberFormat="1" applyFont="1" applyFill="1" applyProtection="1">
      <alignment horizontal="left"/>
    </xf>
    <xf numFmtId="0" fontId="9" fillId="0" borderId="0" xfId="8" applyNumberFormat="1" applyFont="1" applyFill="1" applyProtection="1"/>
    <xf numFmtId="0" fontId="11" fillId="0" borderId="0" xfId="0" applyFont="1" applyFill="1" applyProtection="1">
      <protection locked="0"/>
    </xf>
    <xf numFmtId="165" fontId="9" fillId="0" borderId="5" xfId="34" applyFont="1" applyFill="1" applyAlignment="1" applyProtection="1">
      <alignment vertical="center" wrapText="1"/>
    </xf>
    <xf numFmtId="0" fontId="10" fillId="0" borderId="0" xfId="55" applyNumberFormat="1" applyFont="1" applyFill="1" applyProtection="1"/>
    <xf numFmtId="0" fontId="9" fillId="0" borderId="0" xfId="16" applyNumberFormat="1" applyFont="1" applyFill="1" applyProtection="1">
      <alignment horizontal="left" vertical="top"/>
    </xf>
    <xf numFmtId="49" fontId="9" fillId="0" borderId="0" xfId="21" applyFont="1" applyFill="1" applyProtection="1">
      <alignment horizontal="center"/>
    </xf>
    <xf numFmtId="0" fontId="9" fillId="0" borderId="0" xfId="9" applyNumberFormat="1" applyFont="1" applyFill="1" applyProtection="1">
      <alignment horizontal="center" vertical="center" wrapText="1"/>
    </xf>
    <xf numFmtId="165" fontId="9" fillId="0" borderId="0" xfId="29" applyFont="1" applyFill="1" applyProtection="1">
      <alignment horizontal="center" vertical="center" wrapText="1"/>
    </xf>
    <xf numFmtId="0" fontId="1" fillId="0" borderId="0" xfId="14" applyNumberFormat="1" applyFont="1" applyFill="1" applyBorder="1" applyProtection="1">
      <alignment horizontal="left" vertical="center"/>
    </xf>
    <xf numFmtId="4" fontId="14" fillId="0" borderId="0" xfId="41" applyNumberFormat="1" applyFont="1" applyFill="1" applyBorder="1" applyProtection="1">
      <alignment vertical="center"/>
    </xf>
    <xf numFmtId="4" fontId="1" fillId="0" borderId="0" xfId="50" applyFont="1" applyFill="1" applyBorder="1" applyProtection="1">
      <alignment horizontal="right" vertical="center" shrinkToFit="1"/>
    </xf>
    <xf numFmtId="0" fontId="3" fillId="0" borderId="0" xfId="55" applyNumberFormat="1" applyFill="1" applyBorder="1" applyProtection="1"/>
    <xf numFmtId="4" fontId="14" fillId="0" borderId="1" xfId="41" applyNumberFormat="1" applyFont="1" applyFill="1" applyBorder="1" applyProtection="1">
      <alignment vertical="center"/>
    </xf>
    <xf numFmtId="1" fontId="12" fillId="0" borderId="0" xfId="13" applyNumberFormat="1" applyFont="1" applyFill="1" applyBorder="1" applyProtection="1">
      <alignment horizontal="center" vertical="center" wrapText="1"/>
    </xf>
    <xf numFmtId="4" fontId="3" fillId="0" borderId="0" xfId="57" applyNumberFormat="1" applyFill="1" applyProtection="1">
      <alignment horizontal="center" vertical="center" wrapText="1"/>
    </xf>
    <xf numFmtId="0" fontId="2" fillId="0" borderId="0" xfId="0" applyFont="1" applyFill="1" applyBorder="1" applyProtection="1">
      <protection locked="0"/>
    </xf>
    <xf numFmtId="0" fontId="1" fillId="0" borderId="0" xfId="51" applyNumberFormat="1" applyFont="1" applyFill="1" applyProtection="1">
      <alignment horizontal="right" wrapText="1"/>
    </xf>
    <xf numFmtId="0" fontId="1" fillId="0" borderId="2" xfId="11" applyNumberFormat="1" applyFont="1" applyFill="1" applyProtection="1">
      <alignment horizontal="center" vertical="center" wrapText="1"/>
    </xf>
    <xf numFmtId="0" fontId="1" fillId="0" borderId="2" xfId="11" applyNumberFormat="1" applyFont="1" applyFill="1" applyProtection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11" fontId="19" fillId="0" borderId="13" xfId="11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58" applyFont="1" applyFill="1" applyBorder="1" applyAlignment="1" applyProtection="1">
      <alignment horizontal="justify" vertical="top" wrapText="1"/>
    </xf>
    <xf numFmtId="4" fontId="20" fillId="0" borderId="1" xfId="48" applyNumberFormat="1" applyFont="1" applyFill="1" applyBorder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59" applyNumberFormat="1" applyFont="1" applyFill="1" applyBorder="1" applyAlignment="1" applyProtection="1">
      <alignment horizontal="left" vertical="top" wrapText="1"/>
    </xf>
    <xf numFmtId="49" fontId="1" fillId="0" borderId="3" xfId="37" applyFont="1" applyFill="1" applyProtection="1">
      <alignment horizontal="center" vertical="center" wrapText="1"/>
    </xf>
    <xf numFmtId="49" fontId="1" fillId="0" borderId="3" xfId="37" applyFont="1" applyFill="1">
      <alignment horizontal="center" vertical="center" wrapText="1"/>
    </xf>
    <xf numFmtId="49" fontId="1" fillId="0" borderId="2" xfId="38" applyFont="1" applyFill="1" applyProtection="1">
      <alignment horizontal="center" vertical="center" wrapText="1"/>
    </xf>
    <xf numFmtId="49" fontId="1" fillId="0" borderId="2" xfId="38" applyFont="1" applyFill="1">
      <alignment horizontal="center" vertical="center" wrapText="1"/>
    </xf>
    <xf numFmtId="0" fontId="1" fillId="0" borderId="2" xfId="11" applyNumberFormat="1" applyFont="1" applyFill="1" applyProtection="1">
      <alignment horizontal="center" vertical="center" wrapText="1"/>
    </xf>
    <xf numFmtId="0" fontId="1" fillId="0" borderId="2" xfId="11" applyFont="1" applyFill="1">
      <alignment horizontal="center" vertical="center" wrapText="1"/>
    </xf>
    <xf numFmtId="49" fontId="9" fillId="0" borderId="5" xfId="43" applyFont="1" applyFill="1" applyAlignment="1" applyProtection="1">
      <alignment horizontal="center" vertical="center" wrapText="1"/>
    </xf>
    <xf numFmtId="1" fontId="12" fillId="0" borderId="1" xfId="13" applyNumberFormat="1" applyFont="1" applyFill="1" applyBorder="1" applyAlignment="1" applyProtection="1">
      <alignment horizontal="left" vertical="center" wrapText="1"/>
    </xf>
    <xf numFmtId="49" fontId="9" fillId="0" borderId="4" xfId="44" applyFont="1" applyFill="1" applyAlignment="1" applyProtection="1">
      <alignment horizontal="center" vertical="center" wrapText="1"/>
    </xf>
    <xf numFmtId="49" fontId="9" fillId="0" borderId="0" xfId="28" applyFont="1" applyFill="1" applyProtection="1">
      <alignment horizontal="center" vertical="center" wrapText="1"/>
    </xf>
    <xf numFmtId="49" fontId="9" fillId="0" borderId="0" xfId="28" applyFont="1" applyFill="1">
      <alignment horizontal="center" vertical="center" wrapText="1"/>
    </xf>
    <xf numFmtId="49" fontId="9" fillId="0" borderId="4" xfId="31" applyFont="1" applyFill="1" applyBorder="1" applyAlignment="1" applyProtection="1">
      <alignment horizontal="center" vertical="center"/>
    </xf>
    <xf numFmtId="0" fontId="9" fillId="0" borderId="4" xfId="35" applyNumberFormat="1" applyFont="1" applyFill="1" applyAlignment="1" applyProtection="1">
      <alignment horizontal="center" vertical="center" wrapText="1"/>
    </xf>
    <xf numFmtId="0" fontId="1" fillId="0" borderId="0" xfId="51" applyNumberFormat="1" applyFont="1" applyFill="1" applyProtection="1">
      <alignment horizontal="right" wrapText="1"/>
    </xf>
    <xf numFmtId="0" fontId="1" fillId="0" borderId="0" xfId="51" applyFont="1" applyFill="1">
      <alignment horizontal="right" wrapText="1"/>
    </xf>
    <xf numFmtId="0" fontId="8" fillId="0" borderId="0" xfId="52" applyNumberFormat="1" applyFont="1" applyFill="1" applyProtection="1">
      <alignment horizontal="center" wrapText="1"/>
    </xf>
    <xf numFmtId="0" fontId="8" fillId="0" borderId="0" xfId="52" applyFont="1" applyFill="1">
      <alignment horizontal="center" wrapText="1"/>
    </xf>
    <xf numFmtId="0" fontId="1" fillId="0" borderId="0" xfId="24" applyNumberFormat="1" applyFont="1" applyFill="1" applyProtection="1">
      <alignment horizontal="center"/>
    </xf>
    <xf numFmtId="0" fontId="1" fillId="0" borderId="0" xfId="24" applyFont="1" applyFill="1">
      <alignment horizontal="center"/>
    </xf>
    <xf numFmtId="49" fontId="1" fillId="0" borderId="9" xfId="23" applyFont="1" applyFill="1" applyBorder="1" applyAlignment="1" applyProtection="1">
      <alignment horizontal="left" vertical="center" wrapText="1"/>
    </xf>
    <xf numFmtId="0" fontId="14" fillId="0" borderId="0" xfId="46" applyNumberFormat="1" applyFont="1" applyFill="1" applyBorder="1" applyAlignment="1" applyProtection="1">
      <alignment horizontal="left" vertical="center" wrapText="1"/>
    </xf>
    <xf numFmtId="49" fontId="1" fillId="0" borderId="10" xfId="23" applyFont="1" applyFill="1" applyBorder="1" applyAlignment="1" applyProtection="1">
      <alignment horizontal="left" vertical="center" wrapText="1"/>
    </xf>
    <xf numFmtId="0" fontId="1" fillId="0" borderId="0" xfId="22" applyNumberFormat="1" applyFont="1" applyFill="1" applyBorder="1" applyAlignment="1" applyProtection="1">
      <alignment horizontal="left" wrapText="1"/>
    </xf>
    <xf numFmtId="0" fontId="14" fillId="0" borderId="9" xfId="45" applyNumberFormat="1" applyFont="1" applyFill="1" applyBorder="1" applyAlignment="1" applyProtection="1">
      <alignment horizontal="center" wrapText="1"/>
    </xf>
  </cellXfs>
  <cellStyles count="6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xl66" xfId="51"/>
    <cellStyle name="xl67" xfId="52"/>
    <cellStyle name="xl68" xfId="53"/>
    <cellStyle name="xl69" xfId="54"/>
    <cellStyle name="xl70" xfId="55"/>
    <cellStyle name="xl71" xfId="56"/>
    <cellStyle name="xl72" xfId="57"/>
    <cellStyle name="Гиперссылка" xfId="58" builtinId="8"/>
    <cellStyle name="Обычный" xfId="0" builtinId="0"/>
    <cellStyle name="Обычный 2" xfId="59"/>
  </cellStyles>
  <dxfs count="0"/>
  <tableStyles count="0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S102"/>
  <sheetViews>
    <sheetView tabSelected="1" topLeftCell="A54" zoomScale="89" zoomScaleNormal="89" workbookViewId="0">
      <pane xSplit="9" topLeftCell="M1" activePane="topRight" state="frozen"/>
      <selection activeCell="A16" sqref="A16"/>
      <selection pane="topRight" activeCell="O61" sqref="O61"/>
    </sheetView>
  </sheetViews>
  <sheetFormatPr defaultColWidth="9.28515625" defaultRowHeight="15"/>
  <cols>
    <col min="1" max="1" width="4.5703125" style="2" customWidth="1"/>
    <col min="2" max="6" width="4.7109375" style="2" customWidth="1"/>
    <col min="7" max="8" width="5.5703125" style="2" customWidth="1"/>
    <col min="9" max="9" width="45.42578125" style="2" customWidth="1"/>
    <col min="10" max="10" width="9.7109375" style="2" customWidth="1"/>
    <col min="11" max="11" width="22.28515625" style="2" customWidth="1"/>
    <col min="12" max="12" width="16.5703125" style="2" customWidth="1"/>
    <col min="13" max="13" width="17" style="2" customWidth="1"/>
    <col min="14" max="14" width="18.7109375" style="2" customWidth="1"/>
    <col min="15" max="15" width="19.28515625" style="2" customWidth="1"/>
    <col min="16" max="18" width="18.42578125" style="2" customWidth="1"/>
    <col min="19" max="19" width="15.7109375" style="1" customWidth="1"/>
    <col min="20" max="16384" width="9.28515625" style="1"/>
  </cols>
  <sheetData>
    <row r="1" spans="1:19" ht="16.149999999999999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83"/>
      <c r="O1" s="84"/>
      <c r="P1" s="84"/>
      <c r="Q1" s="84"/>
      <c r="R1" s="84"/>
      <c r="S1" s="21"/>
    </row>
    <row r="2" spans="1:19">
      <c r="A2" s="85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21"/>
    </row>
    <row r="3" spans="1:19" ht="11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21"/>
    </row>
    <row r="4" spans="1:19" ht="15.75" customHeight="1">
      <c r="A4" s="22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3"/>
      <c r="R4" s="84"/>
      <c r="S4" s="21"/>
    </row>
    <row r="5" spans="1:19" ht="15" customHeight="1">
      <c r="A5" s="89" t="s">
        <v>0</v>
      </c>
      <c r="B5" s="89"/>
      <c r="C5" s="89"/>
      <c r="D5" s="89"/>
      <c r="E5" s="89"/>
      <c r="F5" s="89"/>
      <c r="G5" s="89"/>
      <c r="H5" s="89"/>
      <c r="I5" s="93" t="s">
        <v>141</v>
      </c>
      <c r="J5" s="93"/>
      <c r="K5" s="93"/>
      <c r="L5" s="93"/>
      <c r="M5" s="93"/>
      <c r="N5" s="93"/>
      <c r="O5" s="93"/>
      <c r="P5" s="93"/>
      <c r="Q5" s="23"/>
      <c r="R5" s="23"/>
      <c r="S5" s="21"/>
    </row>
    <row r="6" spans="1:19" ht="15" customHeight="1">
      <c r="A6" s="91" t="s">
        <v>1</v>
      </c>
      <c r="B6" s="91"/>
      <c r="C6" s="91"/>
      <c r="D6" s="91"/>
      <c r="E6" s="91"/>
      <c r="F6" s="91"/>
      <c r="G6" s="91"/>
      <c r="H6" s="91"/>
      <c r="I6" s="91"/>
      <c r="J6" s="90" t="s">
        <v>142</v>
      </c>
      <c r="K6" s="90"/>
      <c r="L6" s="90"/>
      <c r="M6" s="90"/>
      <c r="N6" s="90"/>
      <c r="O6" s="90"/>
      <c r="P6" s="90"/>
      <c r="Q6" s="90"/>
      <c r="R6" s="90"/>
      <c r="S6" s="21"/>
    </row>
    <row r="7" spans="1:19" ht="15" customHeight="1">
      <c r="A7" s="24" t="s">
        <v>2</v>
      </c>
      <c r="B7" s="25"/>
      <c r="C7" s="26"/>
      <c r="D7" s="27"/>
      <c r="E7" s="27"/>
      <c r="F7" s="92" t="s">
        <v>3</v>
      </c>
      <c r="G7" s="92"/>
      <c r="H7" s="92"/>
      <c r="I7" s="28"/>
      <c r="J7" s="29"/>
      <c r="K7" s="15"/>
      <c r="L7" s="15"/>
      <c r="M7" s="15"/>
      <c r="N7" s="15"/>
      <c r="O7" s="15"/>
      <c r="P7" s="30"/>
      <c r="Q7" s="60"/>
      <c r="R7" s="31"/>
      <c r="S7" s="21"/>
    </row>
    <row r="8" spans="1:19" ht="20.25" customHeight="1">
      <c r="A8" s="32"/>
      <c r="B8" s="32"/>
      <c r="C8" s="33"/>
      <c r="D8" s="33"/>
      <c r="E8" s="33"/>
      <c r="F8" s="34"/>
      <c r="G8" s="35"/>
      <c r="H8" s="34"/>
      <c r="I8" s="34"/>
      <c r="J8" s="34"/>
      <c r="K8" s="32"/>
      <c r="L8" s="32"/>
      <c r="M8" s="32"/>
      <c r="N8" s="16"/>
      <c r="O8" s="32"/>
      <c r="P8" s="36"/>
      <c r="Q8" s="36"/>
      <c r="R8" s="37"/>
      <c r="S8" s="21"/>
    </row>
    <row r="9" spans="1:19" ht="15.4" customHeight="1">
      <c r="A9" s="74" t="s">
        <v>4</v>
      </c>
      <c r="B9" s="74" t="s">
        <v>5</v>
      </c>
      <c r="C9" s="75"/>
      <c r="D9" s="75"/>
      <c r="E9" s="75"/>
      <c r="F9" s="75"/>
      <c r="G9" s="75"/>
      <c r="H9" s="75"/>
      <c r="I9" s="74" t="s">
        <v>6</v>
      </c>
      <c r="J9" s="70" t="s">
        <v>143</v>
      </c>
      <c r="K9" s="71"/>
      <c r="L9" s="72" t="s">
        <v>144</v>
      </c>
      <c r="M9" s="72" t="s">
        <v>145</v>
      </c>
      <c r="N9" s="72" t="s">
        <v>146</v>
      </c>
      <c r="O9" s="74" t="s">
        <v>147</v>
      </c>
      <c r="P9" s="74" t="s">
        <v>7</v>
      </c>
      <c r="Q9" s="75"/>
      <c r="R9" s="75"/>
      <c r="S9" s="21"/>
    </row>
    <row r="10" spans="1:19" ht="51.75" customHeight="1">
      <c r="A10" s="75"/>
      <c r="B10" s="74" t="s">
        <v>8</v>
      </c>
      <c r="C10" s="75"/>
      <c r="D10" s="75"/>
      <c r="E10" s="75"/>
      <c r="F10" s="75"/>
      <c r="G10" s="74" t="s">
        <v>9</v>
      </c>
      <c r="H10" s="75"/>
      <c r="I10" s="75"/>
      <c r="J10" s="71"/>
      <c r="K10" s="71"/>
      <c r="L10" s="73"/>
      <c r="M10" s="73"/>
      <c r="N10" s="73"/>
      <c r="O10" s="75"/>
      <c r="P10" s="75"/>
      <c r="Q10" s="75"/>
      <c r="R10" s="75"/>
      <c r="S10" s="21"/>
    </row>
    <row r="11" spans="1:19" ht="145.5" customHeight="1">
      <c r="A11" s="75"/>
      <c r="B11" s="38" t="s">
        <v>10</v>
      </c>
      <c r="C11" s="61" t="s">
        <v>11</v>
      </c>
      <c r="D11" s="61" t="s">
        <v>12</v>
      </c>
      <c r="E11" s="61" t="s">
        <v>13</v>
      </c>
      <c r="F11" s="61" t="s">
        <v>14</v>
      </c>
      <c r="G11" s="61" t="s">
        <v>15</v>
      </c>
      <c r="H11" s="61" t="s">
        <v>16</v>
      </c>
      <c r="I11" s="75"/>
      <c r="J11" s="61" t="s">
        <v>17</v>
      </c>
      <c r="K11" s="61" t="s">
        <v>18</v>
      </c>
      <c r="L11" s="73"/>
      <c r="M11" s="73"/>
      <c r="N11" s="73"/>
      <c r="O11" s="75"/>
      <c r="P11" s="62" t="s">
        <v>148</v>
      </c>
      <c r="Q11" s="62" t="s">
        <v>149</v>
      </c>
      <c r="R11" s="62" t="s">
        <v>150</v>
      </c>
      <c r="S11" s="21"/>
    </row>
    <row r="12" spans="1:19" ht="17.2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39"/>
    </row>
    <row r="13" spans="1:19" ht="76.5">
      <c r="A13" s="8">
        <v>1</v>
      </c>
      <c r="B13" s="9" t="s">
        <v>19</v>
      </c>
      <c r="C13" s="9" t="s">
        <v>22</v>
      </c>
      <c r="D13" s="10" t="s">
        <v>20</v>
      </c>
      <c r="E13" s="11" t="s">
        <v>55</v>
      </c>
      <c r="F13" s="12" t="s">
        <v>22</v>
      </c>
      <c r="G13" s="12" t="s">
        <v>23</v>
      </c>
      <c r="H13" s="12" t="s">
        <v>28</v>
      </c>
      <c r="I13" s="14" t="s">
        <v>100</v>
      </c>
      <c r="J13" s="12" t="s">
        <v>25</v>
      </c>
      <c r="K13" s="8" t="s">
        <v>26</v>
      </c>
      <c r="L13" s="7" t="s">
        <v>152</v>
      </c>
      <c r="M13" s="5">
        <v>187794000</v>
      </c>
      <c r="N13" s="4">
        <v>104284331.94</v>
      </c>
      <c r="O13" s="5">
        <v>153966200</v>
      </c>
      <c r="P13" s="5">
        <v>151673200</v>
      </c>
      <c r="Q13" s="6">
        <v>157315400</v>
      </c>
      <c r="R13" s="6">
        <v>153927700</v>
      </c>
      <c r="S13" s="40"/>
    </row>
    <row r="14" spans="1:19" ht="114.75">
      <c r="A14" s="8">
        <v>2</v>
      </c>
      <c r="B14" s="9" t="s">
        <v>19</v>
      </c>
      <c r="C14" s="9" t="s">
        <v>22</v>
      </c>
      <c r="D14" s="10" t="s">
        <v>20</v>
      </c>
      <c r="E14" s="11" t="s">
        <v>32</v>
      </c>
      <c r="F14" s="12" t="s">
        <v>22</v>
      </c>
      <c r="G14" s="12" t="s">
        <v>23</v>
      </c>
      <c r="H14" s="12" t="s">
        <v>28</v>
      </c>
      <c r="I14" s="14" t="s">
        <v>74</v>
      </c>
      <c r="J14" s="12" t="s">
        <v>25</v>
      </c>
      <c r="K14" s="8" t="s">
        <v>26</v>
      </c>
      <c r="L14" s="7" t="s">
        <v>152</v>
      </c>
      <c r="M14" s="5">
        <v>248000</v>
      </c>
      <c r="N14" s="4">
        <v>115570.54000000001</v>
      </c>
      <c r="O14" s="4">
        <v>125600</v>
      </c>
      <c r="P14" s="4">
        <v>129400</v>
      </c>
      <c r="Q14" s="4">
        <v>133800</v>
      </c>
      <c r="R14" s="4">
        <v>132200</v>
      </c>
      <c r="S14" s="40"/>
    </row>
    <row r="15" spans="1:19" ht="63.75">
      <c r="A15" s="8">
        <v>3</v>
      </c>
      <c r="B15" s="9" t="s">
        <v>19</v>
      </c>
      <c r="C15" s="9" t="s">
        <v>22</v>
      </c>
      <c r="D15" s="10" t="s">
        <v>20</v>
      </c>
      <c r="E15" s="11" t="s">
        <v>21</v>
      </c>
      <c r="F15" s="12" t="s">
        <v>22</v>
      </c>
      <c r="G15" s="12" t="s">
        <v>23</v>
      </c>
      <c r="H15" s="12" t="s">
        <v>28</v>
      </c>
      <c r="I15" s="14" t="s">
        <v>75</v>
      </c>
      <c r="J15" s="12" t="s">
        <v>25</v>
      </c>
      <c r="K15" s="8" t="s">
        <v>26</v>
      </c>
      <c r="L15" s="7" t="s">
        <v>152</v>
      </c>
      <c r="M15" s="5">
        <v>346000</v>
      </c>
      <c r="N15" s="4">
        <v>681751.01</v>
      </c>
      <c r="O15" s="4">
        <v>690000</v>
      </c>
      <c r="P15" s="4">
        <v>710700</v>
      </c>
      <c r="Q15" s="4">
        <v>734800</v>
      </c>
      <c r="R15" s="4">
        <v>726000</v>
      </c>
      <c r="S15" s="40"/>
    </row>
    <row r="16" spans="1:19" ht="102">
      <c r="A16" s="8">
        <v>4</v>
      </c>
      <c r="B16" s="9" t="s">
        <v>19</v>
      </c>
      <c r="C16" s="9" t="s">
        <v>22</v>
      </c>
      <c r="D16" s="10" t="s">
        <v>20</v>
      </c>
      <c r="E16" s="11" t="s">
        <v>76</v>
      </c>
      <c r="F16" s="12" t="s">
        <v>22</v>
      </c>
      <c r="G16" s="12" t="s">
        <v>23</v>
      </c>
      <c r="H16" s="12" t="s">
        <v>28</v>
      </c>
      <c r="I16" s="14" t="s">
        <v>101</v>
      </c>
      <c r="J16" s="12" t="s">
        <v>25</v>
      </c>
      <c r="K16" s="8" t="s">
        <v>26</v>
      </c>
      <c r="L16" s="7">
        <v>15</v>
      </c>
      <c r="M16" s="5">
        <v>895000</v>
      </c>
      <c r="N16" s="4">
        <v>786907.05</v>
      </c>
      <c r="O16" s="4">
        <v>1138200</v>
      </c>
      <c r="P16" s="4">
        <v>485700</v>
      </c>
      <c r="Q16" s="4">
        <v>502200</v>
      </c>
      <c r="R16" s="4">
        <v>502900</v>
      </c>
      <c r="S16" s="40"/>
    </row>
    <row r="17" spans="1:19" ht="51">
      <c r="A17" s="8">
        <v>5</v>
      </c>
      <c r="B17" s="9" t="s">
        <v>19</v>
      </c>
      <c r="C17" s="9" t="s">
        <v>22</v>
      </c>
      <c r="D17" s="10" t="s">
        <v>20</v>
      </c>
      <c r="E17" s="41">
        <v>80</v>
      </c>
      <c r="F17" s="8" t="s">
        <v>22</v>
      </c>
      <c r="G17" s="12" t="s">
        <v>23</v>
      </c>
      <c r="H17" s="8" t="s">
        <v>28</v>
      </c>
      <c r="I17" s="14" t="s">
        <v>151</v>
      </c>
      <c r="J17" s="12" t="s">
        <v>25</v>
      </c>
      <c r="K17" s="8" t="s">
        <v>26</v>
      </c>
      <c r="L17" s="7">
        <v>19</v>
      </c>
      <c r="M17" s="5">
        <v>8420000</v>
      </c>
      <c r="N17" s="4">
        <v>16380661.439999999</v>
      </c>
      <c r="O17" s="4">
        <v>26580000</v>
      </c>
      <c r="P17" s="4">
        <v>27377400</v>
      </c>
      <c r="Q17" s="4">
        <v>28308200</v>
      </c>
      <c r="R17" s="4">
        <v>29468800</v>
      </c>
      <c r="S17" s="40"/>
    </row>
    <row r="18" spans="1:19" ht="127.5">
      <c r="A18" s="8">
        <v>6</v>
      </c>
      <c r="B18" s="9" t="s">
        <v>19</v>
      </c>
      <c r="C18" s="9" t="s">
        <v>59</v>
      </c>
      <c r="D18" s="10" t="s">
        <v>20</v>
      </c>
      <c r="E18" s="11" t="s">
        <v>117</v>
      </c>
      <c r="F18" s="12" t="s">
        <v>22</v>
      </c>
      <c r="G18" s="12" t="s">
        <v>23</v>
      </c>
      <c r="H18" s="12" t="s">
        <v>28</v>
      </c>
      <c r="I18" s="14" t="s">
        <v>123</v>
      </c>
      <c r="J18" s="12" t="s">
        <v>29</v>
      </c>
      <c r="K18" s="8" t="s">
        <v>139</v>
      </c>
      <c r="L18" s="42">
        <v>0.19220000000000001</v>
      </c>
      <c r="M18" s="5">
        <v>2348560</v>
      </c>
      <c r="N18" s="4">
        <v>1720325.61</v>
      </c>
      <c r="O18" s="5">
        <v>2301600</v>
      </c>
      <c r="P18" s="5">
        <v>2395860</v>
      </c>
      <c r="Q18" s="6">
        <v>2375320</v>
      </c>
      <c r="R18" s="6">
        <v>2386060</v>
      </c>
      <c r="S18" s="40"/>
    </row>
    <row r="19" spans="1:19" ht="140.25">
      <c r="A19" s="8">
        <v>7</v>
      </c>
      <c r="B19" s="9" t="s">
        <v>19</v>
      </c>
      <c r="C19" s="9" t="s">
        <v>59</v>
      </c>
      <c r="D19" s="10" t="s">
        <v>20</v>
      </c>
      <c r="E19" s="11" t="s">
        <v>118</v>
      </c>
      <c r="F19" s="12" t="s">
        <v>22</v>
      </c>
      <c r="G19" s="12" t="s">
        <v>23</v>
      </c>
      <c r="H19" s="12" t="s">
        <v>28</v>
      </c>
      <c r="I19" s="14" t="s">
        <v>124</v>
      </c>
      <c r="J19" s="12" t="s">
        <v>29</v>
      </c>
      <c r="K19" s="8" t="s">
        <v>139</v>
      </c>
      <c r="L19" s="42">
        <v>0.19220000000000001</v>
      </c>
      <c r="M19" s="5">
        <v>13380</v>
      </c>
      <c r="N19" s="4">
        <v>12296.33</v>
      </c>
      <c r="O19" s="5">
        <v>15000</v>
      </c>
      <c r="P19" s="5">
        <v>13260</v>
      </c>
      <c r="Q19" s="6">
        <v>13310</v>
      </c>
      <c r="R19" s="6">
        <v>13790</v>
      </c>
      <c r="S19" s="40"/>
    </row>
    <row r="20" spans="1:19" ht="127.5">
      <c r="A20" s="8">
        <v>8</v>
      </c>
      <c r="B20" s="9" t="s">
        <v>19</v>
      </c>
      <c r="C20" s="9" t="s">
        <v>59</v>
      </c>
      <c r="D20" s="10" t="s">
        <v>20</v>
      </c>
      <c r="E20" s="11" t="s">
        <v>119</v>
      </c>
      <c r="F20" s="12" t="s">
        <v>22</v>
      </c>
      <c r="G20" s="12" t="s">
        <v>23</v>
      </c>
      <c r="H20" s="12" t="s">
        <v>28</v>
      </c>
      <c r="I20" s="14" t="s">
        <v>125</v>
      </c>
      <c r="J20" s="12" t="s">
        <v>29</v>
      </c>
      <c r="K20" s="8" t="s">
        <v>139</v>
      </c>
      <c r="L20" s="42">
        <v>0.19220000000000001</v>
      </c>
      <c r="M20" s="5">
        <v>3089390</v>
      </c>
      <c r="N20" s="4">
        <v>2363917.06</v>
      </c>
      <c r="O20" s="5">
        <v>3041400</v>
      </c>
      <c r="P20" s="5">
        <v>3190310</v>
      </c>
      <c r="Q20" s="6">
        <v>3214910</v>
      </c>
      <c r="R20" s="6">
        <v>3325660</v>
      </c>
      <c r="S20" s="40"/>
    </row>
    <row r="21" spans="1:19" ht="127.5">
      <c r="A21" s="8">
        <v>9</v>
      </c>
      <c r="B21" s="9" t="s">
        <v>19</v>
      </c>
      <c r="C21" s="9" t="s">
        <v>59</v>
      </c>
      <c r="D21" s="10" t="s">
        <v>20</v>
      </c>
      <c r="E21" s="11" t="s">
        <v>120</v>
      </c>
      <c r="F21" s="12" t="s">
        <v>22</v>
      </c>
      <c r="G21" s="12" t="s">
        <v>23</v>
      </c>
      <c r="H21" s="12" t="s">
        <v>28</v>
      </c>
      <c r="I21" s="14" t="s">
        <v>126</v>
      </c>
      <c r="J21" s="12" t="s">
        <v>29</v>
      </c>
      <c r="K21" s="8" t="s">
        <v>139</v>
      </c>
      <c r="L21" s="42">
        <v>0.19220000000000001</v>
      </c>
      <c r="M21" s="5">
        <v>-336480</v>
      </c>
      <c r="N21" s="4">
        <v>-303698.15000000002</v>
      </c>
      <c r="O21" s="4">
        <v>-345000</v>
      </c>
      <c r="P21" s="5">
        <v>-300430</v>
      </c>
      <c r="Q21" s="6">
        <v>-294340</v>
      </c>
      <c r="R21" s="6">
        <v>-306210</v>
      </c>
      <c r="S21" s="40"/>
    </row>
    <row r="22" spans="1:19" ht="38.25">
      <c r="A22" s="8">
        <v>10</v>
      </c>
      <c r="B22" s="9" t="s">
        <v>19</v>
      </c>
      <c r="C22" s="9" t="s">
        <v>61</v>
      </c>
      <c r="D22" s="10" t="s">
        <v>22</v>
      </c>
      <c r="E22" s="11" t="s">
        <v>72</v>
      </c>
      <c r="F22" s="12" t="s">
        <v>22</v>
      </c>
      <c r="G22" s="12" t="s">
        <v>23</v>
      </c>
      <c r="H22" s="12" t="s">
        <v>28</v>
      </c>
      <c r="I22" s="14" t="s">
        <v>77</v>
      </c>
      <c r="J22" s="12" t="s">
        <v>25</v>
      </c>
      <c r="K22" s="8" t="s">
        <v>26</v>
      </c>
      <c r="L22" s="7" t="s">
        <v>153</v>
      </c>
      <c r="M22" s="5">
        <v>16599000</v>
      </c>
      <c r="N22" s="4">
        <v>14748085.75</v>
      </c>
      <c r="O22" s="5">
        <v>21060000</v>
      </c>
      <c r="P22" s="5">
        <v>28707000</v>
      </c>
      <c r="Q22" s="6">
        <v>32660000</v>
      </c>
      <c r="R22" s="6">
        <v>39080000</v>
      </c>
      <c r="S22" s="40"/>
    </row>
    <row r="23" spans="1:19" ht="63.75">
      <c r="A23" s="8">
        <v>11</v>
      </c>
      <c r="B23" s="9" t="s">
        <v>19</v>
      </c>
      <c r="C23" s="9" t="s">
        <v>61</v>
      </c>
      <c r="D23" s="10" t="s">
        <v>22</v>
      </c>
      <c r="E23" s="11" t="s">
        <v>64</v>
      </c>
      <c r="F23" s="12" t="s">
        <v>22</v>
      </c>
      <c r="G23" s="12" t="s">
        <v>23</v>
      </c>
      <c r="H23" s="12" t="s">
        <v>28</v>
      </c>
      <c r="I23" s="14" t="s">
        <v>78</v>
      </c>
      <c r="J23" s="12" t="s">
        <v>25</v>
      </c>
      <c r="K23" s="8" t="s">
        <v>26</v>
      </c>
      <c r="L23" s="7" t="s">
        <v>153</v>
      </c>
      <c r="M23" s="5">
        <v>7114000</v>
      </c>
      <c r="N23" s="4">
        <v>7411995.3799999999</v>
      </c>
      <c r="O23" s="5">
        <v>8940000</v>
      </c>
      <c r="P23" s="5">
        <v>12303200</v>
      </c>
      <c r="Q23" s="6">
        <v>13997100</v>
      </c>
      <c r="R23" s="6">
        <v>16748000</v>
      </c>
      <c r="S23" s="40"/>
    </row>
    <row r="24" spans="1:19" ht="25.5">
      <c r="A24" s="8">
        <v>12</v>
      </c>
      <c r="B24" s="9" t="s">
        <v>19</v>
      </c>
      <c r="C24" s="9" t="s">
        <v>61</v>
      </c>
      <c r="D24" s="10" t="s">
        <v>20</v>
      </c>
      <c r="E24" s="11" t="s">
        <v>55</v>
      </c>
      <c r="F24" s="12" t="s">
        <v>20</v>
      </c>
      <c r="G24" s="12" t="s">
        <v>23</v>
      </c>
      <c r="H24" s="12" t="s">
        <v>28</v>
      </c>
      <c r="I24" s="14" t="s">
        <v>154</v>
      </c>
      <c r="J24" s="12" t="s">
        <v>25</v>
      </c>
      <c r="K24" s="8" t="s">
        <v>26</v>
      </c>
      <c r="L24" s="7">
        <v>100</v>
      </c>
      <c r="M24" s="5">
        <v>1448000</v>
      </c>
      <c r="N24" s="4">
        <v>2206000.7799999998</v>
      </c>
      <c r="O24" s="5">
        <v>2300000</v>
      </c>
      <c r="P24" s="5">
        <v>0</v>
      </c>
      <c r="Q24" s="6">
        <v>0</v>
      </c>
      <c r="R24" s="6">
        <v>0</v>
      </c>
      <c r="S24" s="40"/>
    </row>
    <row r="25" spans="1:19" ht="63.75">
      <c r="A25" s="8">
        <v>13</v>
      </c>
      <c r="B25" s="9" t="s">
        <v>19</v>
      </c>
      <c r="C25" s="9" t="s">
        <v>61</v>
      </c>
      <c r="D25" s="10" t="s">
        <v>59</v>
      </c>
      <c r="E25" s="11" t="s">
        <v>55</v>
      </c>
      <c r="F25" s="12" t="s">
        <v>22</v>
      </c>
      <c r="G25" s="12" t="s">
        <v>23</v>
      </c>
      <c r="H25" s="12" t="s">
        <v>28</v>
      </c>
      <c r="I25" s="14" t="s">
        <v>155</v>
      </c>
      <c r="J25" s="12" t="s">
        <v>25</v>
      </c>
      <c r="K25" s="8" t="s">
        <v>26</v>
      </c>
      <c r="L25" s="7" t="s">
        <v>156</v>
      </c>
      <c r="M25" s="5">
        <v>65700</v>
      </c>
      <c r="N25" s="4">
        <v>9314.5</v>
      </c>
      <c r="O25" s="5">
        <v>9314.5</v>
      </c>
      <c r="P25" s="5">
        <v>17300</v>
      </c>
      <c r="Q25" s="6">
        <v>17300</v>
      </c>
      <c r="R25" s="6">
        <v>17300</v>
      </c>
      <c r="S25" s="40"/>
    </row>
    <row r="26" spans="1:19" ht="51" customHeight="1">
      <c r="A26" s="8">
        <v>14</v>
      </c>
      <c r="B26" s="9" t="s">
        <v>19</v>
      </c>
      <c r="C26" s="9" t="s">
        <v>61</v>
      </c>
      <c r="D26" s="10" t="s">
        <v>47</v>
      </c>
      <c r="E26" s="11" t="s">
        <v>32</v>
      </c>
      <c r="F26" s="12" t="s">
        <v>20</v>
      </c>
      <c r="G26" s="12" t="s">
        <v>23</v>
      </c>
      <c r="H26" s="12" t="s">
        <v>28</v>
      </c>
      <c r="I26" s="14" t="s">
        <v>157</v>
      </c>
      <c r="J26" s="12" t="s">
        <v>25</v>
      </c>
      <c r="K26" s="12" t="s">
        <v>26</v>
      </c>
      <c r="L26" s="13">
        <v>100</v>
      </c>
      <c r="M26" s="5">
        <v>1824000</v>
      </c>
      <c r="N26" s="4">
        <v>3018119.46</v>
      </c>
      <c r="O26" s="5">
        <v>3719000</v>
      </c>
      <c r="P26" s="5">
        <v>3819000</v>
      </c>
      <c r="Q26" s="6">
        <v>3972000</v>
      </c>
      <c r="R26" s="6">
        <v>4131000</v>
      </c>
      <c r="S26" s="40"/>
    </row>
    <row r="27" spans="1:19" ht="51">
      <c r="A27" s="8">
        <v>15</v>
      </c>
      <c r="B27" s="9" t="s">
        <v>19</v>
      </c>
      <c r="C27" s="9" t="s">
        <v>71</v>
      </c>
      <c r="D27" s="10" t="s">
        <v>59</v>
      </c>
      <c r="E27" s="11" t="s">
        <v>55</v>
      </c>
      <c r="F27" s="12" t="s">
        <v>22</v>
      </c>
      <c r="G27" s="12" t="s">
        <v>23</v>
      </c>
      <c r="H27" s="12" t="s">
        <v>28</v>
      </c>
      <c r="I27" s="14" t="s">
        <v>158</v>
      </c>
      <c r="J27" s="12" t="s">
        <v>25</v>
      </c>
      <c r="K27" s="8" t="s">
        <v>26</v>
      </c>
      <c r="L27" s="7">
        <v>100</v>
      </c>
      <c r="M27" s="4">
        <v>3772000</v>
      </c>
      <c r="N27" s="4">
        <v>2532432.4500000002</v>
      </c>
      <c r="O27" s="4">
        <v>3110000</v>
      </c>
      <c r="P27" s="4">
        <v>3324000</v>
      </c>
      <c r="Q27" s="4">
        <v>3235000</v>
      </c>
      <c r="R27" s="4">
        <v>3146000</v>
      </c>
      <c r="S27" s="40"/>
    </row>
    <row r="28" spans="1:19" ht="38.25">
      <c r="A28" s="8">
        <v>16</v>
      </c>
      <c r="B28" s="9" t="s">
        <v>19</v>
      </c>
      <c r="C28" s="9" t="s">
        <v>80</v>
      </c>
      <c r="D28" s="10" t="s">
        <v>47</v>
      </c>
      <c r="E28" s="11" t="s">
        <v>60</v>
      </c>
      <c r="F28" s="12" t="s">
        <v>61</v>
      </c>
      <c r="G28" s="12" t="s">
        <v>23</v>
      </c>
      <c r="H28" s="12" t="s">
        <v>28</v>
      </c>
      <c r="I28" s="14" t="s">
        <v>217</v>
      </c>
      <c r="J28" s="12" t="s">
        <v>25</v>
      </c>
      <c r="K28" s="8" t="s">
        <v>26</v>
      </c>
      <c r="L28" s="7">
        <v>100</v>
      </c>
      <c r="M28" s="4">
        <v>0</v>
      </c>
      <c r="N28" s="4">
        <v>-54.05</v>
      </c>
      <c r="O28" s="4">
        <v>-54.05</v>
      </c>
      <c r="P28" s="4">
        <v>0</v>
      </c>
      <c r="Q28" s="4">
        <v>0</v>
      </c>
      <c r="R28" s="4">
        <v>0</v>
      </c>
      <c r="S28" s="40"/>
    </row>
    <row r="29" spans="1:19" ht="76.5">
      <c r="A29" s="8">
        <v>17</v>
      </c>
      <c r="B29" s="9" t="s">
        <v>19</v>
      </c>
      <c r="C29" s="9" t="s">
        <v>40</v>
      </c>
      <c r="D29" s="10" t="s">
        <v>102</v>
      </c>
      <c r="E29" s="11" t="s">
        <v>96</v>
      </c>
      <c r="F29" s="12" t="s">
        <v>22</v>
      </c>
      <c r="G29" s="12" t="s">
        <v>23</v>
      </c>
      <c r="H29" s="12" t="s">
        <v>33</v>
      </c>
      <c r="I29" s="14" t="s">
        <v>204</v>
      </c>
      <c r="J29" s="12" t="s">
        <v>25</v>
      </c>
      <c r="K29" s="8" t="s">
        <v>26</v>
      </c>
      <c r="L29" s="7">
        <v>100</v>
      </c>
      <c r="M29" s="4">
        <v>0</v>
      </c>
      <c r="N29" s="4">
        <v>1588.64</v>
      </c>
      <c r="O29" s="4">
        <v>1588.64</v>
      </c>
      <c r="P29" s="4">
        <v>0</v>
      </c>
      <c r="Q29" s="4">
        <v>0</v>
      </c>
      <c r="R29" s="4">
        <v>0</v>
      </c>
      <c r="S29" s="40"/>
    </row>
    <row r="30" spans="1:19" ht="102">
      <c r="A30" s="8">
        <v>18</v>
      </c>
      <c r="B30" s="9" t="s">
        <v>19</v>
      </c>
      <c r="C30" s="9" t="s">
        <v>81</v>
      </c>
      <c r="D30" s="10" t="s">
        <v>61</v>
      </c>
      <c r="E30" s="11" t="s">
        <v>49</v>
      </c>
      <c r="F30" s="12" t="s">
        <v>61</v>
      </c>
      <c r="G30" s="12" t="s">
        <v>23</v>
      </c>
      <c r="H30" s="12" t="s">
        <v>24</v>
      </c>
      <c r="I30" s="14" t="s">
        <v>159</v>
      </c>
      <c r="J30" s="12" t="s">
        <v>127</v>
      </c>
      <c r="K30" s="8" t="s">
        <v>161</v>
      </c>
      <c r="L30" s="7" t="s">
        <v>162</v>
      </c>
      <c r="M30" s="5">
        <v>1290000</v>
      </c>
      <c r="N30" s="4">
        <v>1349770.93</v>
      </c>
      <c r="O30" s="5">
        <v>1698100</v>
      </c>
      <c r="P30" s="5">
        <v>1500000</v>
      </c>
      <c r="Q30" s="6">
        <v>1425000</v>
      </c>
      <c r="R30" s="6">
        <v>1360000</v>
      </c>
      <c r="S30" s="40"/>
    </row>
    <row r="31" spans="1:19" ht="89.25">
      <c r="A31" s="8">
        <v>19</v>
      </c>
      <c r="B31" s="9" t="s">
        <v>19</v>
      </c>
      <c r="C31" s="9" t="s">
        <v>81</v>
      </c>
      <c r="D31" s="10" t="s">
        <v>61</v>
      </c>
      <c r="E31" s="11" t="s">
        <v>49</v>
      </c>
      <c r="F31" s="12" t="s">
        <v>84</v>
      </c>
      <c r="G31" s="12" t="s">
        <v>23</v>
      </c>
      <c r="H31" s="12" t="s">
        <v>24</v>
      </c>
      <c r="I31" s="14" t="s">
        <v>160</v>
      </c>
      <c r="J31" s="12" t="s">
        <v>127</v>
      </c>
      <c r="K31" s="8" t="s">
        <v>161</v>
      </c>
      <c r="L31" s="7" t="s">
        <v>162</v>
      </c>
      <c r="M31" s="5">
        <v>1920000</v>
      </c>
      <c r="N31" s="4">
        <v>1155719.8700000001</v>
      </c>
      <c r="O31" s="5">
        <v>1734500</v>
      </c>
      <c r="P31" s="5">
        <v>1895000</v>
      </c>
      <c r="Q31" s="5">
        <v>1810000</v>
      </c>
      <c r="R31" s="5">
        <v>1722500</v>
      </c>
      <c r="S31" s="40"/>
    </row>
    <row r="32" spans="1:19" ht="76.5">
      <c r="A32" s="8">
        <v>20</v>
      </c>
      <c r="B32" s="9" t="s">
        <v>19</v>
      </c>
      <c r="C32" s="9" t="s">
        <v>81</v>
      </c>
      <c r="D32" s="10" t="s">
        <v>61</v>
      </c>
      <c r="E32" s="11" t="s">
        <v>164</v>
      </c>
      <c r="F32" s="12" t="s">
        <v>61</v>
      </c>
      <c r="G32" s="12" t="s">
        <v>23</v>
      </c>
      <c r="H32" s="12" t="s">
        <v>24</v>
      </c>
      <c r="I32" s="14" t="s">
        <v>163</v>
      </c>
      <c r="J32" s="12" t="s">
        <v>127</v>
      </c>
      <c r="K32" s="8" t="s">
        <v>161</v>
      </c>
      <c r="L32" s="7">
        <v>100</v>
      </c>
      <c r="M32" s="4">
        <v>2013750</v>
      </c>
      <c r="N32" s="4">
        <v>1905251.96</v>
      </c>
      <c r="O32" s="4">
        <v>2014000</v>
      </c>
      <c r="P32" s="4">
        <v>1800000</v>
      </c>
      <c r="Q32" s="4">
        <v>1800000</v>
      </c>
      <c r="R32" s="4">
        <v>1800000</v>
      </c>
      <c r="S32" s="40"/>
    </row>
    <row r="33" spans="1:19" ht="51">
      <c r="A33" s="8">
        <v>21</v>
      </c>
      <c r="B33" s="9" t="s">
        <v>19</v>
      </c>
      <c r="C33" s="9" t="s">
        <v>83</v>
      </c>
      <c r="D33" s="10" t="s">
        <v>22</v>
      </c>
      <c r="E33" s="11" t="s">
        <v>55</v>
      </c>
      <c r="F33" s="12" t="s">
        <v>22</v>
      </c>
      <c r="G33" s="12" t="s">
        <v>23</v>
      </c>
      <c r="H33" s="12" t="s">
        <v>24</v>
      </c>
      <c r="I33" s="63" t="s">
        <v>56</v>
      </c>
      <c r="J33" s="12" t="s">
        <v>30</v>
      </c>
      <c r="K33" s="8" t="s">
        <v>166</v>
      </c>
      <c r="L33" s="7">
        <v>60</v>
      </c>
      <c r="M33" s="4">
        <v>166700</v>
      </c>
      <c r="N33" s="4">
        <v>42338</v>
      </c>
      <c r="O33" s="4">
        <v>50000</v>
      </c>
      <c r="P33" s="4">
        <v>173400</v>
      </c>
      <c r="Q33" s="4">
        <v>180300</v>
      </c>
      <c r="R33" s="4">
        <v>180300</v>
      </c>
      <c r="S33" s="40"/>
    </row>
    <row r="34" spans="1:19" ht="51">
      <c r="A34" s="8">
        <v>22</v>
      </c>
      <c r="B34" s="9" t="s">
        <v>19</v>
      </c>
      <c r="C34" s="9" t="s">
        <v>83</v>
      </c>
      <c r="D34" s="10" t="s">
        <v>22</v>
      </c>
      <c r="E34" s="11" t="s">
        <v>21</v>
      </c>
      <c r="F34" s="12" t="s">
        <v>22</v>
      </c>
      <c r="G34" s="12" t="s">
        <v>23</v>
      </c>
      <c r="H34" s="12" t="s">
        <v>24</v>
      </c>
      <c r="I34" s="63" t="s">
        <v>31</v>
      </c>
      <c r="J34" s="12" t="s">
        <v>30</v>
      </c>
      <c r="K34" s="8" t="s">
        <v>166</v>
      </c>
      <c r="L34" s="7">
        <v>60</v>
      </c>
      <c r="M34" s="4">
        <v>174000</v>
      </c>
      <c r="N34" s="4">
        <v>980174.76</v>
      </c>
      <c r="O34" s="4">
        <v>1155000</v>
      </c>
      <c r="P34" s="4">
        <v>180900</v>
      </c>
      <c r="Q34" s="4">
        <v>188200</v>
      </c>
      <c r="R34" s="4">
        <v>188200</v>
      </c>
      <c r="S34" s="40"/>
    </row>
    <row r="35" spans="1:19" ht="51">
      <c r="A35" s="8">
        <v>23</v>
      </c>
      <c r="B35" s="9" t="s">
        <v>19</v>
      </c>
      <c r="C35" s="9" t="s">
        <v>83</v>
      </c>
      <c r="D35" s="10" t="s">
        <v>22</v>
      </c>
      <c r="E35" s="11" t="s">
        <v>82</v>
      </c>
      <c r="F35" s="12" t="s">
        <v>22</v>
      </c>
      <c r="G35" s="12" t="s">
        <v>23</v>
      </c>
      <c r="H35" s="12" t="s">
        <v>24</v>
      </c>
      <c r="I35" s="63" t="s">
        <v>165</v>
      </c>
      <c r="J35" s="12" t="s">
        <v>30</v>
      </c>
      <c r="K35" s="8" t="s">
        <v>166</v>
      </c>
      <c r="L35" s="7">
        <v>60</v>
      </c>
      <c r="M35" s="4">
        <v>852900</v>
      </c>
      <c r="N35" s="4">
        <v>813444.15</v>
      </c>
      <c r="O35" s="4">
        <v>1585000</v>
      </c>
      <c r="P35" s="4">
        <v>887000</v>
      </c>
      <c r="Q35" s="4">
        <v>922500</v>
      </c>
      <c r="R35" s="4">
        <v>922500</v>
      </c>
      <c r="S35" s="40"/>
    </row>
    <row r="36" spans="1:19" ht="51">
      <c r="A36" s="8">
        <v>24</v>
      </c>
      <c r="B36" s="9" t="s">
        <v>19</v>
      </c>
      <c r="C36" s="9" t="s">
        <v>83</v>
      </c>
      <c r="D36" s="10" t="s">
        <v>22</v>
      </c>
      <c r="E36" s="11" t="s">
        <v>99</v>
      </c>
      <c r="F36" s="12" t="s">
        <v>22</v>
      </c>
      <c r="G36" s="12" t="s">
        <v>23</v>
      </c>
      <c r="H36" s="12" t="s">
        <v>24</v>
      </c>
      <c r="I36" s="63" t="s">
        <v>121</v>
      </c>
      <c r="J36" s="12" t="s">
        <v>30</v>
      </c>
      <c r="K36" s="8" t="s">
        <v>166</v>
      </c>
      <c r="L36" s="7">
        <v>60</v>
      </c>
      <c r="M36" s="4">
        <v>318700</v>
      </c>
      <c r="N36" s="4">
        <v>780</v>
      </c>
      <c r="O36" s="4">
        <v>1000</v>
      </c>
      <c r="P36" s="4">
        <v>331500</v>
      </c>
      <c r="Q36" s="4">
        <v>344700</v>
      </c>
      <c r="R36" s="4">
        <v>344700</v>
      </c>
      <c r="S36" s="40"/>
    </row>
    <row r="37" spans="1:19" ht="102.75">
      <c r="A37" s="8">
        <v>25</v>
      </c>
      <c r="B37" s="9" t="s">
        <v>19</v>
      </c>
      <c r="C37" s="9" t="s">
        <v>38</v>
      </c>
      <c r="D37" s="10" t="s">
        <v>20</v>
      </c>
      <c r="E37" s="11" t="s">
        <v>60</v>
      </c>
      <c r="F37" s="12" t="s">
        <v>61</v>
      </c>
      <c r="G37" s="12" t="s">
        <v>23</v>
      </c>
      <c r="H37" s="12" t="s">
        <v>46</v>
      </c>
      <c r="I37" s="64" t="s">
        <v>167</v>
      </c>
      <c r="J37" s="12" t="s">
        <v>127</v>
      </c>
      <c r="K37" s="8" t="s">
        <v>161</v>
      </c>
      <c r="L37" s="7">
        <v>100</v>
      </c>
      <c r="M37" s="4">
        <v>8325000</v>
      </c>
      <c r="N37" s="4">
        <v>657000</v>
      </c>
      <c r="O37" s="4">
        <v>11597000</v>
      </c>
      <c r="P37" s="4">
        <v>6000000</v>
      </c>
      <c r="Q37" s="4">
        <v>6041000</v>
      </c>
      <c r="R37" s="4">
        <v>1000000</v>
      </c>
      <c r="S37" s="40"/>
    </row>
    <row r="38" spans="1:19" ht="64.5">
      <c r="A38" s="8">
        <v>26</v>
      </c>
      <c r="B38" s="9" t="s">
        <v>19</v>
      </c>
      <c r="C38" s="9" t="s">
        <v>38</v>
      </c>
      <c r="D38" s="10" t="s">
        <v>37</v>
      </c>
      <c r="E38" s="11" t="s">
        <v>49</v>
      </c>
      <c r="F38" s="12" t="s">
        <v>61</v>
      </c>
      <c r="G38" s="12" t="s">
        <v>23</v>
      </c>
      <c r="H38" s="12" t="s">
        <v>73</v>
      </c>
      <c r="I38" s="64" t="s">
        <v>168</v>
      </c>
      <c r="J38" s="12" t="s">
        <v>127</v>
      </c>
      <c r="K38" s="8" t="s">
        <v>161</v>
      </c>
      <c r="L38" s="7" t="s">
        <v>162</v>
      </c>
      <c r="M38" s="4">
        <v>1375000</v>
      </c>
      <c r="N38" s="4">
        <v>1145605.23</v>
      </c>
      <c r="O38" s="4">
        <v>1173300</v>
      </c>
      <c r="P38" s="4">
        <v>612400</v>
      </c>
      <c r="Q38" s="4">
        <v>603900</v>
      </c>
      <c r="R38" s="4">
        <v>594900</v>
      </c>
      <c r="S38" s="40"/>
    </row>
    <row r="39" spans="1:19" ht="63.75">
      <c r="A39" s="8">
        <v>27</v>
      </c>
      <c r="B39" s="9" t="s">
        <v>19</v>
      </c>
      <c r="C39" s="9" t="s">
        <v>38</v>
      </c>
      <c r="D39" s="10" t="s">
        <v>37</v>
      </c>
      <c r="E39" s="11" t="s">
        <v>49</v>
      </c>
      <c r="F39" s="12" t="s">
        <v>84</v>
      </c>
      <c r="G39" s="12" t="s">
        <v>23</v>
      </c>
      <c r="H39" s="12" t="s">
        <v>73</v>
      </c>
      <c r="I39" s="64" t="s">
        <v>169</v>
      </c>
      <c r="J39" s="12" t="s">
        <v>127</v>
      </c>
      <c r="K39" s="8" t="s">
        <v>161</v>
      </c>
      <c r="L39" s="7" t="s">
        <v>162</v>
      </c>
      <c r="M39" s="4">
        <v>625000</v>
      </c>
      <c r="N39" s="4">
        <v>540303.35999999999</v>
      </c>
      <c r="O39" s="4">
        <v>591600</v>
      </c>
      <c r="P39" s="4">
        <v>362600</v>
      </c>
      <c r="Q39" s="4">
        <v>328600</v>
      </c>
      <c r="R39" s="4">
        <v>305100</v>
      </c>
      <c r="S39" s="40"/>
    </row>
    <row r="40" spans="1:19" ht="102.75">
      <c r="A40" s="8">
        <v>28</v>
      </c>
      <c r="B40" s="9" t="s">
        <v>19</v>
      </c>
      <c r="C40" s="9" t="s">
        <v>38</v>
      </c>
      <c r="D40" s="10" t="s">
        <v>37</v>
      </c>
      <c r="E40" s="11" t="s">
        <v>172</v>
      </c>
      <c r="F40" s="12" t="s">
        <v>61</v>
      </c>
      <c r="G40" s="12" t="s">
        <v>23</v>
      </c>
      <c r="H40" s="12" t="s">
        <v>73</v>
      </c>
      <c r="I40" s="64" t="s">
        <v>170</v>
      </c>
      <c r="J40" s="12" t="s">
        <v>127</v>
      </c>
      <c r="K40" s="8" t="s">
        <v>161</v>
      </c>
      <c r="L40" s="7" t="s">
        <v>162</v>
      </c>
      <c r="M40" s="4">
        <v>220000</v>
      </c>
      <c r="N40" s="4">
        <v>598687.63</v>
      </c>
      <c r="O40" s="4">
        <v>650000</v>
      </c>
      <c r="P40" s="4">
        <v>450000</v>
      </c>
      <c r="Q40" s="4">
        <v>425000</v>
      </c>
      <c r="R40" s="4">
        <v>400000</v>
      </c>
      <c r="S40" s="40"/>
    </row>
    <row r="41" spans="1:19" ht="90">
      <c r="A41" s="8">
        <v>29</v>
      </c>
      <c r="B41" s="9" t="s">
        <v>19</v>
      </c>
      <c r="C41" s="9" t="s">
        <v>38</v>
      </c>
      <c r="D41" s="10" t="s">
        <v>37</v>
      </c>
      <c r="E41" s="11" t="s">
        <v>172</v>
      </c>
      <c r="F41" s="12" t="s">
        <v>84</v>
      </c>
      <c r="G41" s="12" t="s">
        <v>23</v>
      </c>
      <c r="H41" s="12" t="s">
        <v>73</v>
      </c>
      <c r="I41" s="64" t="s">
        <v>171</v>
      </c>
      <c r="J41" s="12" t="s">
        <v>127</v>
      </c>
      <c r="K41" s="8" t="s">
        <v>161</v>
      </c>
      <c r="L41" s="7" t="s">
        <v>162</v>
      </c>
      <c r="M41" s="4">
        <v>75000</v>
      </c>
      <c r="N41" s="4">
        <v>164394.69</v>
      </c>
      <c r="O41" s="4">
        <v>180000</v>
      </c>
      <c r="P41" s="4">
        <v>120000</v>
      </c>
      <c r="Q41" s="4">
        <v>112500</v>
      </c>
      <c r="R41" s="4">
        <v>105000</v>
      </c>
      <c r="S41" s="40"/>
    </row>
    <row r="42" spans="1:19" ht="89.25">
      <c r="A42" s="8">
        <v>30</v>
      </c>
      <c r="B42" s="9" t="s">
        <v>19</v>
      </c>
      <c r="C42" s="9" t="s">
        <v>40</v>
      </c>
      <c r="D42" s="10" t="s">
        <v>102</v>
      </c>
      <c r="E42" s="11" t="s">
        <v>131</v>
      </c>
      <c r="F42" s="12" t="s">
        <v>22</v>
      </c>
      <c r="G42" s="12" t="s">
        <v>23</v>
      </c>
      <c r="H42" s="12" t="s">
        <v>33</v>
      </c>
      <c r="I42" s="14" t="s">
        <v>173</v>
      </c>
      <c r="J42" s="12" t="s">
        <v>42</v>
      </c>
      <c r="K42" s="8" t="s">
        <v>43</v>
      </c>
      <c r="L42" s="7" t="s">
        <v>29</v>
      </c>
      <c r="M42" s="4">
        <v>558500</v>
      </c>
      <c r="N42" s="4">
        <v>1767836.88</v>
      </c>
      <c r="O42" s="4">
        <v>1850000</v>
      </c>
      <c r="P42" s="4">
        <v>686000</v>
      </c>
      <c r="Q42" s="4">
        <v>662400</v>
      </c>
      <c r="R42" s="4">
        <v>651000</v>
      </c>
      <c r="S42" s="58">
        <f>P42+P44+P45+P74+P75+P76+P77+P78+P79+P81+P82+P83+P84+P85+P86+P87</f>
        <v>1845000</v>
      </c>
    </row>
    <row r="43" spans="1:19" ht="114.75">
      <c r="A43" s="8">
        <v>31</v>
      </c>
      <c r="B43" s="9" t="s">
        <v>19</v>
      </c>
      <c r="C43" s="9" t="s">
        <v>40</v>
      </c>
      <c r="D43" s="10" t="s">
        <v>81</v>
      </c>
      <c r="E43" s="11" t="s">
        <v>79</v>
      </c>
      <c r="F43" s="12" t="s">
        <v>22</v>
      </c>
      <c r="G43" s="12" t="s">
        <v>23</v>
      </c>
      <c r="H43" s="12" t="s">
        <v>33</v>
      </c>
      <c r="I43" s="14" t="s">
        <v>174</v>
      </c>
      <c r="J43" s="12" t="s">
        <v>42</v>
      </c>
      <c r="K43" s="8" t="s">
        <v>43</v>
      </c>
      <c r="L43" s="7">
        <v>100</v>
      </c>
      <c r="M43" s="5">
        <v>35700</v>
      </c>
      <c r="N43" s="4">
        <v>0</v>
      </c>
      <c r="O43" s="5">
        <v>35700</v>
      </c>
      <c r="P43" s="5">
        <v>0</v>
      </c>
      <c r="Q43" s="5">
        <v>0</v>
      </c>
      <c r="R43" s="5">
        <v>0</v>
      </c>
      <c r="S43" s="40"/>
    </row>
    <row r="44" spans="1:19" ht="114.75">
      <c r="A44" s="8">
        <v>32</v>
      </c>
      <c r="B44" s="9" t="s">
        <v>19</v>
      </c>
      <c r="C44" s="9" t="s">
        <v>40</v>
      </c>
      <c r="D44" s="10" t="s">
        <v>81</v>
      </c>
      <c r="E44" s="11" t="s">
        <v>79</v>
      </c>
      <c r="F44" s="12" t="s">
        <v>22</v>
      </c>
      <c r="G44" s="12" t="s">
        <v>23</v>
      </c>
      <c r="H44" s="12" t="s">
        <v>33</v>
      </c>
      <c r="I44" s="14" t="s">
        <v>174</v>
      </c>
      <c r="J44" s="12" t="s">
        <v>62</v>
      </c>
      <c r="K44" s="8" t="s">
        <v>63</v>
      </c>
      <c r="L44" s="7" t="s">
        <v>29</v>
      </c>
      <c r="M44" s="5">
        <v>277000</v>
      </c>
      <c r="N44" s="4">
        <v>160000</v>
      </c>
      <c r="O44" s="5">
        <v>277000</v>
      </c>
      <c r="P44" s="5">
        <v>240000</v>
      </c>
      <c r="Q44" s="6">
        <v>172000</v>
      </c>
      <c r="R44" s="6">
        <v>230000</v>
      </c>
      <c r="S44" s="40"/>
    </row>
    <row r="45" spans="1:19" ht="76.5">
      <c r="A45" s="8">
        <v>33</v>
      </c>
      <c r="B45" s="9" t="s">
        <v>19</v>
      </c>
      <c r="C45" s="9" t="s">
        <v>40</v>
      </c>
      <c r="D45" s="10" t="s">
        <v>102</v>
      </c>
      <c r="E45" s="11" t="s">
        <v>131</v>
      </c>
      <c r="F45" s="12" t="s">
        <v>22</v>
      </c>
      <c r="G45" s="12" t="s">
        <v>23</v>
      </c>
      <c r="H45" s="12" t="s">
        <v>33</v>
      </c>
      <c r="I45" s="14" t="s">
        <v>173</v>
      </c>
      <c r="J45" s="12" t="s">
        <v>34</v>
      </c>
      <c r="K45" s="8" t="s">
        <v>35</v>
      </c>
      <c r="L45" s="7">
        <v>100</v>
      </c>
      <c r="M45" s="5">
        <v>936000</v>
      </c>
      <c r="N45" s="4">
        <v>98915.62</v>
      </c>
      <c r="O45" s="5">
        <v>101000</v>
      </c>
      <c r="P45" s="5">
        <v>96000</v>
      </c>
      <c r="Q45" s="6">
        <v>100000</v>
      </c>
      <c r="R45" s="6">
        <v>104000</v>
      </c>
      <c r="S45" s="40"/>
    </row>
    <row r="46" spans="1:19" ht="51">
      <c r="A46" s="8">
        <v>34</v>
      </c>
      <c r="B46" s="9" t="s">
        <v>19</v>
      </c>
      <c r="C46" s="9" t="s">
        <v>71</v>
      </c>
      <c r="D46" s="10" t="s">
        <v>36</v>
      </c>
      <c r="E46" s="11" t="s">
        <v>87</v>
      </c>
      <c r="F46" s="12" t="s">
        <v>22</v>
      </c>
      <c r="G46" s="12" t="s">
        <v>23</v>
      </c>
      <c r="H46" s="12" t="s">
        <v>28</v>
      </c>
      <c r="I46" s="14" t="s">
        <v>176</v>
      </c>
      <c r="J46" s="12" t="s">
        <v>51</v>
      </c>
      <c r="K46" s="8" t="s">
        <v>175</v>
      </c>
      <c r="L46" s="7">
        <v>100</v>
      </c>
      <c r="M46" s="5">
        <v>0</v>
      </c>
      <c r="N46" s="4">
        <v>5000</v>
      </c>
      <c r="O46" s="5">
        <v>5000</v>
      </c>
      <c r="P46" s="5">
        <v>0</v>
      </c>
      <c r="Q46" s="6">
        <v>0</v>
      </c>
      <c r="R46" s="6">
        <v>0</v>
      </c>
      <c r="S46" s="40"/>
    </row>
    <row r="47" spans="1:19" ht="76.5">
      <c r="A47" s="8">
        <v>35</v>
      </c>
      <c r="B47" s="9" t="s">
        <v>19</v>
      </c>
      <c r="C47" s="9" t="s">
        <v>40</v>
      </c>
      <c r="D47" s="10" t="s">
        <v>102</v>
      </c>
      <c r="E47" s="11" t="s">
        <v>131</v>
      </c>
      <c r="F47" s="12" t="s">
        <v>22</v>
      </c>
      <c r="G47" s="12" t="s">
        <v>23</v>
      </c>
      <c r="H47" s="12" t="s">
        <v>33</v>
      </c>
      <c r="I47" s="14" t="s">
        <v>173</v>
      </c>
      <c r="J47" s="12" t="s">
        <v>51</v>
      </c>
      <c r="K47" s="8" t="s">
        <v>175</v>
      </c>
      <c r="L47" s="7">
        <v>100</v>
      </c>
      <c r="M47" s="5">
        <v>5000</v>
      </c>
      <c r="N47" s="4">
        <v>3670.54</v>
      </c>
      <c r="O47" s="5">
        <v>5000</v>
      </c>
      <c r="P47" s="5">
        <v>5000</v>
      </c>
      <c r="Q47" s="5">
        <v>5000</v>
      </c>
      <c r="R47" s="5">
        <v>5000</v>
      </c>
      <c r="S47" s="40"/>
    </row>
    <row r="48" spans="1:19" ht="76.5">
      <c r="A48" s="8">
        <v>36</v>
      </c>
      <c r="B48" s="9" t="s">
        <v>19</v>
      </c>
      <c r="C48" s="9" t="s">
        <v>40</v>
      </c>
      <c r="D48" s="10" t="s">
        <v>36</v>
      </c>
      <c r="E48" s="11" t="s">
        <v>55</v>
      </c>
      <c r="F48" s="12" t="s">
        <v>22</v>
      </c>
      <c r="G48" s="12" t="s">
        <v>23</v>
      </c>
      <c r="H48" s="12" t="s">
        <v>33</v>
      </c>
      <c r="I48" s="14" t="s">
        <v>177</v>
      </c>
      <c r="J48" s="12" t="s">
        <v>51</v>
      </c>
      <c r="K48" s="8" t="s">
        <v>175</v>
      </c>
      <c r="L48" s="7">
        <v>100</v>
      </c>
      <c r="M48" s="5">
        <v>0</v>
      </c>
      <c r="N48" s="4">
        <v>165.18</v>
      </c>
      <c r="O48" s="4">
        <v>165.18</v>
      </c>
      <c r="P48" s="5">
        <v>0</v>
      </c>
      <c r="Q48" s="6">
        <v>0</v>
      </c>
      <c r="R48" s="6">
        <v>0</v>
      </c>
      <c r="S48" s="40"/>
    </row>
    <row r="49" spans="1:19" ht="51">
      <c r="A49" s="8">
        <v>37</v>
      </c>
      <c r="B49" s="9" t="s">
        <v>27</v>
      </c>
      <c r="C49" s="9" t="s">
        <v>44</v>
      </c>
      <c r="D49" s="10" t="s">
        <v>22</v>
      </c>
      <c r="E49" s="11" t="s">
        <v>79</v>
      </c>
      <c r="F49" s="12" t="s">
        <v>61</v>
      </c>
      <c r="G49" s="12" t="s">
        <v>23</v>
      </c>
      <c r="H49" s="12" t="s">
        <v>58</v>
      </c>
      <c r="I49" s="66" t="s">
        <v>212</v>
      </c>
      <c r="J49" s="12" t="s">
        <v>51</v>
      </c>
      <c r="K49" s="8" t="s">
        <v>175</v>
      </c>
      <c r="L49" s="7">
        <v>100</v>
      </c>
      <c r="M49" s="5">
        <v>0</v>
      </c>
      <c r="N49" s="4">
        <v>0</v>
      </c>
      <c r="O49" s="4">
        <v>0</v>
      </c>
      <c r="P49" s="5">
        <v>0</v>
      </c>
      <c r="Q49" s="6">
        <v>0</v>
      </c>
      <c r="R49" s="6">
        <v>0</v>
      </c>
      <c r="S49" s="40"/>
    </row>
    <row r="50" spans="1:19" ht="51">
      <c r="A50" s="8">
        <v>38</v>
      </c>
      <c r="B50" s="9" t="s">
        <v>85</v>
      </c>
      <c r="C50" s="9" t="s">
        <v>20</v>
      </c>
      <c r="D50" s="10" t="s">
        <v>39</v>
      </c>
      <c r="E50" s="11" t="s">
        <v>86</v>
      </c>
      <c r="F50" s="12" t="s">
        <v>61</v>
      </c>
      <c r="G50" s="12" t="s">
        <v>23</v>
      </c>
      <c r="H50" s="12" t="s">
        <v>87</v>
      </c>
      <c r="I50" s="14" t="s">
        <v>178</v>
      </c>
      <c r="J50" s="12" t="s">
        <v>51</v>
      </c>
      <c r="K50" s="8" t="s">
        <v>175</v>
      </c>
      <c r="L50" s="7">
        <v>100</v>
      </c>
      <c r="M50" s="4">
        <v>1446300</v>
      </c>
      <c r="N50" s="4">
        <v>1446300</v>
      </c>
      <c r="O50" s="4">
        <v>1446300</v>
      </c>
      <c r="P50" s="5">
        <v>1986600</v>
      </c>
      <c r="Q50" s="6">
        <v>474600</v>
      </c>
      <c r="R50" s="6">
        <v>1143500</v>
      </c>
      <c r="S50" s="40"/>
    </row>
    <row r="51" spans="1:19" ht="51">
      <c r="A51" s="8">
        <v>39</v>
      </c>
      <c r="B51" s="9" t="s">
        <v>85</v>
      </c>
      <c r="C51" s="9" t="s">
        <v>20</v>
      </c>
      <c r="D51" s="10" t="s">
        <v>39</v>
      </c>
      <c r="E51" s="11" t="s">
        <v>88</v>
      </c>
      <c r="F51" s="12" t="s">
        <v>61</v>
      </c>
      <c r="G51" s="12" t="s">
        <v>23</v>
      </c>
      <c r="H51" s="12" t="s">
        <v>87</v>
      </c>
      <c r="I51" s="14" t="s">
        <v>179</v>
      </c>
      <c r="J51" s="12" t="s">
        <v>51</v>
      </c>
      <c r="K51" s="8" t="s">
        <v>175</v>
      </c>
      <c r="L51" s="7">
        <v>100</v>
      </c>
      <c r="M51" s="4">
        <v>3329600</v>
      </c>
      <c r="N51" s="4">
        <v>3329600</v>
      </c>
      <c r="O51" s="4">
        <v>3329600</v>
      </c>
      <c r="P51" s="5">
        <v>0</v>
      </c>
      <c r="Q51" s="6">
        <v>0</v>
      </c>
      <c r="R51" s="6">
        <v>0</v>
      </c>
      <c r="S51" s="40"/>
    </row>
    <row r="52" spans="1:19" ht="47.25" customHeight="1">
      <c r="A52" s="8">
        <v>40</v>
      </c>
      <c r="B52" s="9" t="s">
        <v>85</v>
      </c>
      <c r="C52" s="9" t="s">
        <v>20</v>
      </c>
      <c r="D52" s="10" t="s">
        <v>181</v>
      </c>
      <c r="E52" s="11" t="s">
        <v>182</v>
      </c>
      <c r="F52" s="12" t="s">
        <v>61</v>
      </c>
      <c r="G52" s="12" t="s">
        <v>23</v>
      </c>
      <c r="H52" s="12" t="s">
        <v>87</v>
      </c>
      <c r="I52" s="14" t="s">
        <v>180</v>
      </c>
      <c r="J52" s="12" t="s">
        <v>51</v>
      </c>
      <c r="K52" s="8" t="s">
        <v>175</v>
      </c>
      <c r="L52" s="7" t="s">
        <v>29</v>
      </c>
      <c r="M52" s="5">
        <v>4567961.6900000004</v>
      </c>
      <c r="N52" s="4">
        <v>0</v>
      </c>
      <c r="O52" s="67">
        <v>4567961.6900000004</v>
      </c>
      <c r="P52" s="5">
        <v>0</v>
      </c>
      <c r="Q52" s="6">
        <v>0</v>
      </c>
      <c r="R52" s="6">
        <v>0</v>
      </c>
      <c r="S52" s="40"/>
    </row>
    <row r="53" spans="1:19" ht="76.5">
      <c r="A53" s="8">
        <v>41</v>
      </c>
      <c r="B53" s="9" t="s">
        <v>85</v>
      </c>
      <c r="C53" s="9" t="s">
        <v>20</v>
      </c>
      <c r="D53" s="10" t="s">
        <v>41</v>
      </c>
      <c r="E53" s="11" t="s">
        <v>135</v>
      </c>
      <c r="F53" s="12" t="s">
        <v>61</v>
      </c>
      <c r="G53" s="12" t="s">
        <v>23</v>
      </c>
      <c r="H53" s="12" t="s">
        <v>87</v>
      </c>
      <c r="I53" s="14" t="s">
        <v>183</v>
      </c>
      <c r="J53" s="12" t="s">
        <v>51</v>
      </c>
      <c r="K53" s="8" t="s">
        <v>175</v>
      </c>
      <c r="L53" s="7" t="s">
        <v>29</v>
      </c>
      <c r="M53" s="4">
        <v>15558200</v>
      </c>
      <c r="N53" s="4">
        <v>7097676</v>
      </c>
      <c r="O53" s="4">
        <v>15558200</v>
      </c>
      <c r="P53" s="4">
        <v>12543858.710000001</v>
      </c>
      <c r="Q53" s="4">
        <v>12413287.380000001</v>
      </c>
      <c r="R53" s="4">
        <v>12787504.390000001</v>
      </c>
      <c r="S53" s="40"/>
    </row>
    <row r="54" spans="1:19" ht="51">
      <c r="A54" s="8">
        <v>42</v>
      </c>
      <c r="B54" s="9" t="s">
        <v>85</v>
      </c>
      <c r="C54" s="9" t="s">
        <v>20</v>
      </c>
      <c r="D54" s="10" t="s">
        <v>41</v>
      </c>
      <c r="E54" s="11" t="s">
        <v>91</v>
      </c>
      <c r="F54" s="12" t="s">
        <v>61</v>
      </c>
      <c r="G54" s="12" t="s">
        <v>23</v>
      </c>
      <c r="H54" s="12" t="s">
        <v>87</v>
      </c>
      <c r="I54" s="14" t="s">
        <v>184</v>
      </c>
      <c r="J54" s="12" t="s">
        <v>51</v>
      </c>
      <c r="K54" s="8" t="s">
        <v>175</v>
      </c>
      <c r="L54" s="7" t="s">
        <v>29</v>
      </c>
      <c r="M54" s="5">
        <v>829970</v>
      </c>
      <c r="N54" s="4">
        <v>829970</v>
      </c>
      <c r="O54" s="5">
        <v>829970</v>
      </c>
      <c r="P54" s="5">
        <v>0</v>
      </c>
      <c r="Q54" s="5">
        <v>0</v>
      </c>
      <c r="R54" s="5">
        <v>0</v>
      </c>
      <c r="S54" s="40"/>
    </row>
    <row r="55" spans="1:19" ht="51">
      <c r="A55" s="8">
        <v>43</v>
      </c>
      <c r="B55" s="9" t="s">
        <v>85</v>
      </c>
      <c r="C55" s="9" t="s">
        <v>20</v>
      </c>
      <c r="D55" s="10" t="s">
        <v>41</v>
      </c>
      <c r="E55" s="11" t="s">
        <v>92</v>
      </c>
      <c r="F55" s="12" t="s">
        <v>61</v>
      </c>
      <c r="G55" s="12" t="s">
        <v>23</v>
      </c>
      <c r="H55" s="12" t="s">
        <v>87</v>
      </c>
      <c r="I55" s="14" t="s">
        <v>185</v>
      </c>
      <c r="J55" s="12" t="s">
        <v>51</v>
      </c>
      <c r="K55" s="8" t="s">
        <v>175</v>
      </c>
      <c r="L55" s="7">
        <v>100</v>
      </c>
      <c r="M55" s="5">
        <v>1560547.86</v>
      </c>
      <c r="N55" s="4">
        <v>1560547.86</v>
      </c>
      <c r="O55" s="5">
        <v>1560547.86</v>
      </c>
      <c r="P55" s="5">
        <v>1035030.06</v>
      </c>
      <c r="Q55" s="5">
        <v>1036876.28</v>
      </c>
      <c r="R55" s="5">
        <v>1034100.7</v>
      </c>
      <c r="S55" s="40"/>
    </row>
    <row r="56" spans="1:19" ht="55.5" customHeight="1">
      <c r="A56" s="8">
        <v>44</v>
      </c>
      <c r="B56" s="9" t="s">
        <v>85</v>
      </c>
      <c r="C56" s="9" t="s">
        <v>20</v>
      </c>
      <c r="D56" s="10" t="s">
        <v>41</v>
      </c>
      <c r="E56" s="11" t="s">
        <v>93</v>
      </c>
      <c r="F56" s="12" t="s">
        <v>61</v>
      </c>
      <c r="G56" s="12" t="s">
        <v>23</v>
      </c>
      <c r="H56" s="12" t="s">
        <v>87</v>
      </c>
      <c r="I56" s="14" t="s">
        <v>186</v>
      </c>
      <c r="J56" s="12" t="s">
        <v>51</v>
      </c>
      <c r="K56" s="8" t="s">
        <v>175</v>
      </c>
      <c r="L56" s="7" t="s">
        <v>29</v>
      </c>
      <c r="M56" s="4">
        <v>7555329.8600000003</v>
      </c>
      <c r="N56" s="4">
        <v>7441173.8600000003</v>
      </c>
      <c r="O56" s="4">
        <v>7555329.8600000003</v>
      </c>
      <c r="P56" s="4">
        <v>0</v>
      </c>
      <c r="Q56" s="4">
        <v>0</v>
      </c>
      <c r="R56" s="4">
        <v>0</v>
      </c>
      <c r="S56" s="40"/>
    </row>
    <row r="57" spans="1:19" ht="51">
      <c r="A57" s="8">
        <v>45</v>
      </c>
      <c r="B57" s="9" t="s">
        <v>85</v>
      </c>
      <c r="C57" s="9" t="s">
        <v>20</v>
      </c>
      <c r="D57" s="10" t="s">
        <v>136</v>
      </c>
      <c r="E57" s="11" t="s">
        <v>138</v>
      </c>
      <c r="F57" s="12" t="s">
        <v>61</v>
      </c>
      <c r="G57" s="12" t="s">
        <v>23</v>
      </c>
      <c r="H57" s="12" t="s">
        <v>87</v>
      </c>
      <c r="I57" s="14" t="s">
        <v>187</v>
      </c>
      <c r="J57" s="12" t="s">
        <v>51</v>
      </c>
      <c r="K57" s="8" t="s">
        <v>175</v>
      </c>
      <c r="L57" s="7">
        <v>100</v>
      </c>
      <c r="M57" s="5">
        <v>57900300</v>
      </c>
      <c r="N57" s="4">
        <v>43389342.149999999</v>
      </c>
      <c r="O57" s="5">
        <v>57900300</v>
      </c>
      <c r="P57" s="5">
        <v>54412300</v>
      </c>
      <c r="Q57" s="6">
        <v>5516400</v>
      </c>
      <c r="R57" s="6">
        <v>5516400</v>
      </c>
      <c r="S57" s="40"/>
    </row>
    <row r="58" spans="1:19" ht="51">
      <c r="A58" s="8">
        <v>46</v>
      </c>
      <c r="B58" s="9" t="s">
        <v>85</v>
      </c>
      <c r="C58" s="9" t="s">
        <v>20</v>
      </c>
      <c r="D58" s="10" t="s">
        <v>189</v>
      </c>
      <c r="E58" s="11" t="s">
        <v>64</v>
      </c>
      <c r="F58" s="12" t="s">
        <v>61</v>
      </c>
      <c r="G58" s="12" t="s">
        <v>23</v>
      </c>
      <c r="H58" s="12" t="s">
        <v>87</v>
      </c>
      <c r="I58" s="14" t="s">
        <v>188</v>
      </c>
      <c r="J58" s="12" t="s">
        <v>51</v>
      </c>
      <c r="K58" s="8" t="s">
        <v>175</v>
      </c>
      <c r="L58" s="7">
        <v>100</v>
      </c>
      <c r="M58" s="5">
        <v>1575500</v>
      </c>
      <c r="N58" s="4">
        <v>1157644</v>
      </c>
      <c r="O58" s="5">
        <v>1575500</v>
      </c>
      <c r="P58" s="5">
        <v>1683100</v>
      </c>
      <c r="Q58" s="5">
        <v>1683100</v>
      </c>
      <c r="R58" s="5">
        <v>1683100</v>
      </c>
      <c r="S58" s="40"/>
    </row>
    <row r="59" spans="1:19" ht="67.900000000000006" customHeight="1">
      <c r="A59" s="8">
        <v>47</v>
      </c>
      <c r="B59" s="9" t="s">
        <v>85</v>
      </c>
      <c r="C59" s="9" t="s">
        <v>20</v>
      </c>
      <c r="D59" s="10" t="s">
        <v>189</v>
      </c>
      <c r="E59" s="11" t="s">
        <v>191</v>
      </c>
      <c r="F59" s="12" t="s">
        <v>61</v>
      </c>
      <c r="G59" s="12" t="s">
        <v>23</v>
      </c>
      <c r="H59" s="12" t="s">
        <v>87</v>
      </c>
      <c r="I59" s="14" t="s">
        <v>190</v>
      </c>
      <c r="J59" s="12" t="s">
        <v>51</v>
      </c>
      <c r="K59" s="8" t="s">
        <v>175</v>
      </c>
      <c r="L59" s="7">
        <v>100</v>
      </c>
      <c r="M59" s="5">
        <v>180599600</v>
      </c>
      <c r="N59" s="4">
        <v>137509095</v>
      </c>
      <c r="O59" s="5">
        <v>180599600</v>
      </c>
      <c r="P59" s="5">
        <v>179198000</v>
      </c>
      <c r="Q59" s="5">
        <v>175327300</v>
      </c>
      <c r="R59" s="5">
        <v>175058900</v>
      </c>
      <c r="S59" s="40"/>
    </row>
    <row r="60" spans="1:19" ht="51.75" customHeight="1">
      <c r="A60" s="8">
        <v>48</v>
      </c>
      <c r="B60" s="9" t="s">
        <v>85</v>
      </c>
      <c r="C60" s="9" t="s">
        <v>20</v>
      </c>
      <c r="D60" s="10" t="s">
        <v>189</v>
      </c>
      <c r="E60" s="11" t="s">
        <v>89</v>
      </c>
      <c r="F60" s="12" t="s">
        <v>61</v>
      </c>
      <c r="G60" s="12" t="s">
        <v>23</v>
      </c>
      <c r="H60" s="12" t="s">
        <v>87</v>
      </c>
      <c r="I60" s="14" t="s">
        <v>192</v>
      </c>
      <c r="J60" s="12" t="s">
        <v>51</v>
      </c>
      <c r="K60" s="8" t="s">
        <v>175</v>
      </c>
      <c r="L60" s="7">
        <v>100</v>
      </c>
      <c r="M60" s="4">
        <v>17846800</v>
      </c>
      <c r="N60" s="4">
        <v>14536200</v>
      </c>
      <c r="O60" s="4">
        <v>17846800</v>
      </c>
      <c r="P60" s="4">
        <v>18732100</v>
      </c>
      <c r="Q60" s="4">
        <v>18732100</v>
      </c>
      <c r="R60" s="4">
        <v>18732100</v>
      </c>
      <c r="S60" s="40"/>
    </row>
    <row r="61" spans="1:19" ht="89.25">
      <c r="A61" s="8">
        <v>49</v>
      </c>
      <c r="B61" s="9" t="s">
        <v>85</v>
      </c>
      <c r="C61" s="9" t="s">
        <v>20</v>
      </c>
      <c r="D61" s="10" t="s">
        <v>189</v>
      </c>
      <c r="E61" s="11" t="s">
        <v>194</v>
      </c>
      <c r="F61" s="12" t="s">
        <v>61</v>
      </c>
      <c r="G61" s="12" t="s">
        <v>23</v>
      </c>
      <c r="H61" s="12" t="s">
        <v>87</v>
      </c>
      <c r="I61" s="14" t="s">
        <v>193</v>
      </c>
      <c r="J61" s="12" t="s">
        <v>51</v>
      </c>
      <c r="K61" s="8" t="s">
        <v>175</v>
      </c>
      <c r="L61" s="7">
        <v>100</v>
      </c>
      <c r="M61" s="5">
        <v>1030400</v>
      </c>
      <c r="N61" s="4">
        <v>720000</v>
      </c>
      <c r="O61" s="5">
        <v>1030400</v>
      </c>
      <c r="P61" s="5">
        <v>1332300</v>
      </c>
      <c r="Q61" s="5">
        <v>1332300</v>
      </c>
      <c r="R61" s="5">
        <v>1332300</v>
      </c>
      <c r="S61" s="40"/>
    </row>
    <row r="62" spans="1:19" ht="63.75">
      <c r="A62" s="8">
        <v>50</v>
      </c>
      <c r="B62" s="9" t="s">
        <v>85</v>
      </c>
      <c r="C62" s="9" t="s">
        <v>20</v>
      </c>
      <c r="D62" s="10" t="s">
        <v>94</v>
      </c>
      <c r="E62" s="11" t="s">
        <v>50</v>
      </c>
      <c r="F62" s="12" t="s">
        <v>61</v>
      </c>
      <c r="G62" s="12" t="s">
        <v>23</v>
      </c>
      <c r="H62" s="12" t="s">
        <v>87</v>
      </c>
      <c r="I62" s="14" t="s">
        <v>195</v>
      </c>
      <c r="J62" s="12" t="s">
        <v>51</v>
      </c>
      <c r="K62" s="8" t="s">
        <v>175</v>
      </c>
      <c r="L62" s="7">
        <v>100</v>
      </c>
      <c r="M62" s="4">
        <v>20607923.34</v>
      </c>
      <c r="N62" s="4">
        <v>11610000</v>
      </c>
      <c r="O62" s="4">
        <v>20607923.34</v>
      </c>
      <c r="P62" s="4">
        <v>23222600</v>
      </c>
      <c r="Q62" s="4">
        <v>23222600</v>
      </c>
      <c r="R62" s="4">
        <v>23222600</v>
      </c>
      <c r="S62" s="40"/>
    </row>
    <row r="63" spans="1:19" ht="51">
      <c r="A63" s="8">
        <v>51</v>
      </c>
      <c r="B63" s="9" t="s">
        <v>85</v>
      </c>
      <c r="C63" s="9" t="s">
        <v>20</v>
      </c>
      <c r="D63" s="10" t="s">
        <v>94</v>
      </c>
      <c r="E63" s="11" t="s">
        <v>95</v>
      </c>
      <c r="F63" s="12" t="s">
        <v>61</v>
      </c>
      <c r="G63" s="12" t="s">
        <v>23</v>
      </c>
      <c r="H63" s="12" t="s">
        <v>87</v>
      </c>
      <c r="I63" s="68" t="s">
        <v>196</v>
      </c>
      <c r="J63" s="12" t="s">
        <v>51</v>
      </c>
      <c r="K63" s="8" t="s">
        <v>175</v>
      </c>
      <c r="L63" s="7">
        <v>100</v>
      </c>
      <c r="M63" s="4">
        <v>880200</v>
      </c>
      <c r="N63" s="4">
        <v>660300</v>
      </c>
      <c r="O63" s="4">
        <v>880200</v>
      </c>
      <c r="P63" s="4">
        <v>856200</v>
      </c>
      <c r="Q63" s="4">
        <v>883900</v>
      </c>
      <c r="R63" s="4">
        <v>913900</v>
      </c>
      <c r="S63" s="40"/>
    </row>
    <row r="64" spans="1:19" ht="63.75">
      <c r="A64" s="8">
        <v>52</v>
      </c>
      <c r="B64" s="9" t="s">
        <v>85</v>
      </c>
      <c r="C64" s="9" t="s">
        <v>20</v>
      </c>
      <c r="D64" s="10" t="s">
        <v>94</v>
      </c>
      <c r="E64" s="11" t="s">
        <v>24</v>
      </c>
      <c r="F64" s="12" t="s">
        <v>61</v>
      </c>
      <c r="G64" s="12" t="s">
        <v>23</v>
      </c>
      <c r="H64" s="12" t="s">
        <v>87</v>
      </c>
      <c r="I64" s="14" t="s">
        <v>197</v>
      </c>
      <c r="J64" s="12" t="s">
        <v>51</v>
      </c>
      <c r="K64" s="8" t="s">
        <v>175</v>
      </c>
      <c r="L64" s="7">
        <v>100</v>
      </c>
      <c r="M64" s="4">
        <v>42200</v>
      </c>
      <c r="N64" s="4">
        <v>8461.9</v>
      </c>
      <c r="O64" s="4">
        <v>42200</v>
      </c>
      <c r="P64" s="4">
        <v>183300</v>
      </c>
      <c r="Q64" s="4">
        <v>6100</v>
      </c>
      <c r="R64" s="4">
        <v>5400</v>
      </c>
      <c r="S64" s="40"/>
    </row>
    <row r="65" spans="1:19" ht="63.75">
      <c r="A65" s="8">
        <v>52</v>
      </c>
      <c r="B65" s="9" t="s">
        <v>85</v>
      </c>
      <c r="C65" s="9" t="s">
        <v>20</v>
      </c>
      <c r="D65" s="10" t="s">
        <v>94</v>
      </c>
      <c r="E65" s="11" t="s">
        <v>137</v>
      </c>
      <c r="F65" s="12" t="s">
        <v>61</v>
      </c>
      <c r="G65" s="12" t="s">
        <v>23</v>
      </c>
      <c r="H65" s="12" t="s">
        <v>87</v>
      </c>
      <c r="I65" s="14" t="s">
        <v>198</v>
      </c>
      <c r="J65" s="12" t="s">
        <v>51</v>
      </c>
      <c r="K65" s="8" t="s">
        <v>175</v>
      </c>
      <c r="L65" s="7">
        <v>100</v>
      </c>
      <c r="M65" s="4">
        <v>10311800</v>
      </c>
      <c r="N65" s="4">
        <v>7465143</v>
      </c>
      <c r="O65" s="4">
        <v>10311800</v>
      </c>
      <c r="P65" s="4">
        <v>10546200</v>
      </c>
      <c r="Q65" s="4">
        <v>10546200</v>
      </c>
      <c r="R65" s="4">
        <v>10311800</v>
      </c>
      <c r="S65" s="40"/>
    </row>
    <row r="66" spans="1:19" ht="51">
      <c r="A66" s="8">
        <v>54</v>
      </c>
      <c r="B66" s="9" t="s">
        <v>85</v>
      </c>
      <c r="C66" s="9" t="s">
        <v>20</v>
      </c>
      <c r="D66" s="10" t="s">
        <v>94</v>
      </c>
      <c r="E66" s="11" t="s">
        <v>122</v>
      </c>
      <c r="F66" s="12" t="s">
        <v>61</v>
      </c>
      <c r="G66" s="12" t="s">
        <v>23</v>
      </c>
      <c r="H66" s="12" t="s">
        <v>87</v>
      </c>
      <c r="I66" s="14" t="s">
        <v>199</v>
      </c>
      <c r="J66" s="12" t="s">
        <v>51</v>
      </c>
      <c r="K66" s="8" t="s">
        <v>175</v>
      </c>
      <c r="L66" s="7">
        <v>100</v>
      </c>
      <c r="M66" s="4">
        <v>415900</v>
      </c>
      <c r="N66" s="4">
        <v>0</v>
      </c>
      <c r="O66" s="4">
        <v>415900</v>
      </c>
      <c r="P66" s="4">
        <v>0</v>
      </c>
      <c r="Q66" s="4">
        <v>0</v>
      </c>
      <c r="R66" s="4">
        <v>0</v>
      </c>
      <c r="S66" s="40"/>
    </row>
    <row r="67" spans="1:19" ht="51">
      <c r="A67" s="8">
        <v>55</v>
      </c>
      <c r="B67" s="9" t="s">
        <v>85</v>
      </c>
      <c r="C67" s="9" t="s">
        <v>20</v>
      </c>
      <c r="D67" s="10" t="s">
        <v>94</v>
      </c>
      <c r="E67" s="11" t="s">
        <v>65</v>
      </c>
      <c r="F67" s="12" t="s">
        <v>61</v>
      </c>
      <c r="G67" s="12" t="s">
        <v>23</v>
      </c>
      <c r="H67" s="12" t="s">
        <v>87</v>
      </c>
      <c r="I67" s="14" t="s">
        <v>200</v>
      </c>
      <c r="J67" s="12" t="s">
        <v>51</v>
      </c>
      <c r="K67" s="8" t="s">
        <v>175</v>
      </c>
      <c r="L67" s="7">
        <v>100</v>
      </c>
      <c r="M67" s="4">
        <v>1427900</v>
      </c>
      <c r="N67" s="4">
        <v>1085017</v>
      </c>
      <c r="O67" s="4">
        <v>1427900</v>
      </c>
      <c r="P67" s="4">
        <v>1465600</v>
      </c>
      <c r="Q67" s="4">
        <v>1379400</v>
      </c>
      <c r="R67" s="4">
        <v>1432900</v>
      </c>
      <c r="S67" s="40"/>
    </row>
    <row r="68" spans="1:19" ht="80.25" customHeight="1">
      <c r="A68" s="8">
        <v>56</v>
      </c>
      <c r="B68" s="9" t="s">
        <v>85</v>
      </c>
      <c r="C68" s="9" t="s">
        <v>20</v>
      </c>
      <c r="D68" s="10" t="s">
        <v>202</v>
      </c>
      <c r="E68" s="11" t="s">
        <v>48</v>
      </c>
      <c r="F68" s="12" t="s">
        <v>61</v>
      </c>
      <c r="G68" s="12" t="s">
        <v>23</v>
      </c>
      <c r="H68" s="12" t="s">
        <v>87</v>
      </c>
      <c r="I68" s="14" t="s">
        <v>201</v>
      </c>
      <c r="J68" s="12" t="s">
        <v>51</v>
      </c>
      <c r="K68" s="8" t="s">
        <v>175</v>
      </c>
      <c r="L68" s="7">
        <v>100</v>
      </c>
      <c r="M68" s="4">
        <v>584700</v>
      </c>
      <c r="N68" s="4">
        <v>433375</v>
      </c>
      <c r="O68" s="4">
        <v>584700</v>
      </c>
      <c r="P68" s="4">
        <v>673340</v>
      </c>
      <c r="Q68" s="4">
        <v>0</v>
      </c>
      <c r="R68" s="4">
        <v>0</v>
      </c>
      <c r="S68" s="40"/>
    </row>
    <row r="69" spans="1:19" ht="51">
      <c r="A69" s="8">
        <v>57</v>
      </c>
      <c r="B69" s="9" t="s">
        <v>85</v>
      </c>
      <c r="C69" s="9" t="s">
        <v>20</v>
      </c>
      <c r="D69" s="10" t="s">
        <v>97</v>
      </c>
      <c r="E69" s="11" t="s">
        <v>138</v>
      </c>
      <c r="F69" s="12" t="s">
        <v>61</v>
      </c>
      <c r="G69" s="12" t="s">
        <v>23</v>
      </c>
      <c r="H69" s="12" t="s">
        <v>87</v>
      </c>
      <c r="I69" s="14" t="s">
        <v>203</v>
      </c>
      <c r="J69" s="12" t="s">
        <v>51</v>
      </c>
      <c r="K69" s="8" t="s">
        <v>175</v>
      </c>
      <c r="L69" s="7">
        <v>100</v>
      </c>
      <c r="M69" s="4">
        <v>62606500</v>
      </c>
      <c r="N69" s="4">
        <v>60145940</v>
      </c>
      <c r="O69" s="4">
        <v>62606500</v>
      </c>
      <c r="P69" s="4">
        <v>2605000</v>
      </c>
      <c r="Q69" s="4">
        <v>790000</v>
      </c>
      <c r="R69" s="4">
        <v>790000</v>
      </c>
      <c r="S69" s="40"/>
    </row>
    <row r="70" spans="1:19" ht="63.75">
      <c r="A70" s="8">
        <v>58</v>
      </c>
      <c r="B70" s="9" t="s">
        <v>85</v>
      </c>
      <c r="C70" s="9" t="s">
        <v>45</v>
      </c>
      <c r="D70" s="10" t="s">
        <v>57</v>
      </c>
      <c r="E70" s="11" t="s">
        <v>55</v>
      </c>
      <c r="F70" s="12" t="s">
        <v>61</v>
      </c>
      <c r="G70" s="12" t="s">
        <v>23</v>
      </c>
      <c r="H70" s="12" t="s">
        <v>87</v>
      </c>
      <c r="I70" s="14" t="s">
        <v>213</v>
      </c>
      <c r="J70" s="12" t="s">
        <v>51</v>
      </c>
      <c r="K70" s="8" t="s">
        <v>175</v>
      </c>
      <c r="L70" s="7">
        <v>100</v>
      </c>
      <c r="M70" s="4">
        <v>0.62</v>
      </c>
      <c r="N70" s="4">
        <v>0.62</v>
      </c>
      <c r="O70" s="4">
        <v>0.62</v>
      </c>
      <c r="P70" s="4">
        <v>0</v>
      </c>
      <c r="Q70" s="4">
        <v>0</v>
      </c>
      <c r="R70" s="4">
        <v>0</v>
      </c>
      <c r="S70" s="40"/>
    </row>
    <row r="71" spans="1:19" ht="51">
      <c r="A71" s="8">
        <v>59</v>
      </c>
      <c r="B71" s="9" t="s">
        <v>85</v>
      </c>
      <c r="C71" s="9" t="s">
        <v>98</v>
      </c>
      <c r="D71" s="10" t="s">
        <v>94</v>
      </c>
      <c r="E71" s="11" t="s">
        <v>95</v>
      </c>
      <c r="F71" s="12" t="s">
        <v>61</v>
      </c>
      <c r="G71" s="12" t="s">
        <v>23</v>
      </c>
      <c r="H71" s="12" t="s">
        <v>87</v>
      </c>
      <c r="I71" s="14" t="s">
        <v>218</v>
      </c>
      <c r="J71" s="12" t="s">
        <v>51</v>
      </c>
      <c r="K71" s="8" t="s">
        <v>175</v>
      </c>
      <c r="L71" s="7">
        <v>100</v>
      </c>
      <c r="M71" s="4">
        <v>-0.62</v>
      </c>
      <c r="N71" s="4">
        <v>-0.62</v>
      </c>
      <c r="O71" s="4">
        <v>-0.62</v>
      </c>
      <c r="P71" s="4">
        <v>0</v>
      </c>
      <c r="Q71" s="4">
        <v>0</v>
      </c>
      <c r="R71" s="4">
        <v>0</v>
      </c>
      <c r="S71" s="40"/>
    </row>
    <row r="72" spans="1:19" ht="51">
      <c r="A72" s="8">
        <v>60</v>
      </c>
      <c r="B72" s="9" t="s">
        <v>85</v>
      </c>
      <c r="C72" s="9" t="s">
        <v>98</v>
      </c>
      <c r="D72" s="10" t="s">
        <v>57</v>
      </c>
      <c r="E72" s="11" t="s">
        <v>55</v>
      </c>
      <c r="F72" s="12" t="s">
        <v>61</v>
      </c>
      <c r="G72" s="12" t="s">
        <v>23</v>
      </c>
      <c r="H72" s="12" t="s">
        <v>87</v>
      </c>
      <c r="I72" s="69" t="s">
        <v>214</v>
      </c>
      <c r="J72" s="12" t="s">
        <v>51</v>
      </c>
      <c r="K72" s="8" t="s">
        <v>175</v>
      </c>
      <c r="L72" s="7">
        <v>100</v>
      </c>
      <c r="M72" s="4">
        <v>-1044736.67</v>
      </c>
      <c r="N72" s="4">
        <v>-1044736.67</v>
      </c>
      <c r="O72" s="4">
        <v>-1044736.67</v>
      </c>
      <c r="P72" s="4">
        <v>0</v>
      </c>
      <c r="Q72" s="4">
        <v>0</v>
      </c>
      <c r="R72" s="4">
        <v>0</v>
      </c>
      <c r="S72" s="40"/>
    </row>
    <row r="73" spans="1:19" ht="114.75">
      <c r="A73" s="8">
        <v>61</v>
      </c>
      <c r="B73" s="9" t="s">
        <v>19</v>
      </c>
      <c r="C73" s="9" t="s">
        <v>40</v>
      </c>
      <c r="D73" s="10" t="s">
        <v>22</v>
      </c>
      <c r="E73" s="11" t="s">
        <v>115</v>
      </c>
      <c r="F73" s="12" t="s">
        <v>22</v>
      </c>
      <c r="G73" s="12" t="s">
        <v>23</v>
      </c>
      <c r="H73" s="12" t="s">
        <v>33</v>
      </c>
      <c r="I73" s="14" t="s">
        <v>129</v>
      </c>
      <c r="J73" s="12" t="s">
        <v>52</v>
      </c>
      <c r="K73" s="8" t="s">
        <v>205</v>
      </c>
      <c r="L73" s="13">
        <v>100</v>
      </c>
      <c r="M73" s="4">
        <v>3000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0"/>
    </row>
    <row r="74" spans="1:19" ht="89.25">
      <c r="A74" s="8">
        <v>62</v>
      </c>
      <c r="B74" s="9" t="s">
        <v>19</v>
      </c>
      <c r="C74" s="9" t="s">
        <v>40</v>
      </c>
      <c r="D74" s="10" t="s">
        <v>22</v>
      </c>
      <c r="E74" s="11" t="s">
        <v>131</v>
      </c>
      <c r="F74" s="12" t="s">
        <v>22</v>
      </c>
      <c r="G74" s="12" t="s">
        <v>23</v>
      </c>
      <c r="H74" s="12" t="s">
        <v>33</v>
      </c>
      <c r="I74" s="14" t="s">
        <v>206</v>
      </c>
      <c r="J74" s="12" t="s">
        <v>52</v>
      </c>
      <c r="K74" s="8" t="s">
        <v>205</v>
      </c>
      <c r="L74" s="13">
        <v>100</v>
      </c>
      <c r="M74" s="5">
        <v>0</v>
      </c>
      <c r="N74" s="4">
        <v>500</v>
      </c>
      <c r="O74" s="5">
        <v>500</v>
      </c>
      <c r="P74" s="5">
        <v>30000</v>
      </c>
      <c r="Q74" s="4">
        <v>30000</v>
      </c>
      <c r="R74" s="6">
        <v>30000</v>
      </c>
      <c r="S74" s="40"/>
    </row>
    <row r="75" spans="1:19" ht="102">
      <c r="A75" s="8">
        <v>63</v>
      </c>
      <c r="B75" s="9" t="s">
        <v>19</v>
      </c>
      <c r="C75" s="9" t="s">
        <v>40</v>
      </c>
      <c r="D75" s="10" t="s">
        <v>22</v>
      </c>
      <c r="E75" s="11" t="s">
        <v>113</v>
      </c>
      <c r="F75" s="12" t="s">
        <v>20</v>
      </c>
      <c r="G75" s="12" t="s">
        <v>23</v>
      </c>
      <c r="H75" s="12" t="s">
        <v>24</v>
      </c>
      <c r="I75" s="14" t="s">
        <v>114</v>
      </c>
      <c r="J75" s="12" t="s">
        <v>52</v>
      </c>
      <c r="K75" s="8" t="s">
        <v>205</v>
      </c>
      <c r="L75" s="7">
        <v>100</v>
      </c>
      <c r="M75" s="4">
        <v>3000</v>
      </c>
      <c r="N75" s="4">
        <v>250</v>
      </c>
      <c r="O75" s="4">
        <v>250</v>
      </c>
      <c r="P75" s="4">
        <v>2000</v>
      </c>
      <c r="Q75" s="4">
        <v>2000</v>
      </c>
      <c r="R75" s="4">
        <v>2000</v>
      </c>
      <c r="S75" s="40"/>
    </row>
    <row r="76" spans="1:19" ht="127.5">
      <c r="A76" s="8">
        <v>64</v>
      </c>
      <c r="B76" s="9" t="s">
        <v>19</v>
      </c>
      <c r="C76" s="9" t="s">
        <v>40</v>
      </c>
      <c r="D76" s="10" t="s">
        <v>22</v>
      </c>
      <c r="E76" s="11" t="s">
        <v>60</v>
      </c>
      <c r="F76" s="12" t="s">
        <v>22</v>
      </c>
      <c r="G76" s="12" t="s">
        <v>23</v>
      </c>
      <c r="H76" s="12" t="s">
        <v>33</v>
      </c>
      <c r="I76" s="14" t="s">
        <v>128</v>
      </c>
      <c r="J76" s="12" t="s">
        <v>53</v>
      </c>
      <c r="K76" s="8" t="s">
        <v>54</v>
      </c>
      <c r="L76" s="13">
        <v>100</v>
      </c>
      <c r="M76" s="5">
        <v>42800</v>
      </c>
      <c r="N76" s="4">
        <v>1366.79</v>
      </c>
      <c r="O76" s="5">
        <v>3000</v>
      </c>
      <c r="P76" s="5">
        <v>2000</v>
      </c>
      <c r="Q76" s="5">
        <v>2000</v>
      </c>
      <c r="R76" s="5">
        <v>1000</v>
      </c>
      <c r="S76" s="40"/>
    </row>
    <row r="77" spans="1:19" ht="127.5">
      <c r="A77" s="8">
        <v>65</v>
      </c>
      <c r="B77" s="9" t="s">
        <v>19</v>
      </c>
      <c r="C77" s="9" t="s">
        <v>40</v>
      </c>
      <c r="D77" s="10" t="s">
        <v>22</v>
      </c>
      <c r="E77" s="11" t="s">
        <v>115</v>
      </c>
      <c r="F77" s="12" t="s">
        <v>22</v>
      </c>
      <c r="G77" s="12" t="s">
        <v>23</v>
      </c>
      <c r="H77" s="12" t="s">
        <v>33</v>
      </c>
      <c r="I77" s="14" t="s">
        <v>129</v>
      </c>
      <c r="J77" s="12" t="s">
        <v>53</v>
      </c>
      <c r="K77" s="8" t="s">
        <v>54</v>
      </c>
      <c r="L77" s="7">
        <v>100</v>
      </c>
      <c r="M77" s="4">
        <v>39600</v>
      </c>
      <c r="N77" s="4">
        <v>71143.16</v>
      </c>
      <c r="O77" s="4">
        <v>71143.16</v>
      </c>
      <c r="P77" s="4">
        <v>95000</v>
      </c>
      <c r="Q77" s="4">
        <v>85000</v>
      </c>
      <c r="R77" s="4">
        <v>77000</v>
      </c>
      <c r="S77" s="40"/>
    </row>
    <row r="78" spans="1:19" ht="127.5">
      <c r="A78" s="8">
        <v>66</v>
      </c>
      <c r="B78" s="9" t="s">
        <v>19</v>
      </c>
      <c r="C78" s="9" t="s">
        <v>40</v>
      </c>
      <c r="D78" s="10" t="s">
        <v>22</v>
      </c>
      <c r="E78" s="11" t="s">
        <v>103</v>
      </c>
      <c r="F78" s="12" t="s">
        <v>22</v>
      </c>
      <c r="G78" s="12" t="s">
        <v>23</v>
      </c>
      <c r="H78" s="12" t="s">
        <v>33</v>
      </c>
      <c r="I78" s="14" t="s">
        <v>104</v>
      </c>
      <c r="J78" s="12" t="s">
        <v>53</v>
      </c>
      <c r="K78" s="8" t="s">
        <v>54</v>
      </c>
      <c r="L78" s="13">
        <v>100</v>
      </c>
      <c r="M78" s="5">
        <v>9300</v>
      </c>
      <c r="N78" s="4">
        <v>4150</v>
      </c>
      <c r="O78" s="5">
        <v>9300</v>
      </c>
      <c r="P78" s="5">
        <v>2000</v>
      </c>
      <c r="Q78" s="6">
        <v>2000</v>
      </c>
      <c r="R78" s="6">
        <v>2000</v>
      </c>
      <c r="S78" s="40"/>
    </row>
    <row r="79" spans="1:19" ht="145.5" customHeight="1">
      <c r="A79" s="8">
        <v>67</v>
      </c>
      <c r="B79" s="9" t="s">
        <v>19</v>
      </c>
      <c r="C79" s="9" t="s">
        <v>40</v>
      </c>
      <c r="D79" s="10" t="s">
        <v>22</v>
      </c>
      <c r="E79" s="11" t="s">
        <v>130</v>
      </c>
      <c r="F79" s="12" t="s">
        <v>22</v>
      </c>
      <c r="G79" s="12" t="s">
        <v>23</v>
      </c>
      <c r="H79" s="12" t="s">
        <v>33</v>
      </c>
      <c r="I79" s="14" t="s">
        <v>207</v>
      </c>
      <c r="J79" s="12" t="s">
        <v>53</v>
      </c>
      <c r="K79" s="8" t="s">
        <v>54</v>
      </c>
      <c r="L79" s="7">
        <v>100</v>
      </c>
      <c r="M79" s="4">
        <v>1700</v>
      </c>
      <c r="N79" s="4">
        <v>908000</v>
      </c>
      <c r="O79" s="4">
        <v>983000</v>
      </c>
      <c r="P79" s="4">
        <v>205000</v>
      </c>
      <c r="Q79" s="4">
        <v>185000</v>
      </c>
      <c r="R79" s="4">
        <v>167000</v>
      </c>
      <c r="S79" s="40"/>
    </row>
    <row r="80" spans="1:19" ht="127.5">
      <c r="A80" s="8">
        <v>68</v>
      </c>
      <c r="B80" s="9" t="s">
        <v>19</v>
      </c>
      <c r="C80" s="9" t="s">
        <v>40</v>
      </c>
      <c r="D80" s="10" t="s">
        <v>22</v>
      </c>
      <c r="E80" s="11" t="s">
        <v>105</v>
      </c>
      <c r="F80" s="12" t="s">
        <v>22</v>
      </c>
      <c r="G80" s="12" t="s">
        <v>23</v>
      </c>
      <c r="H80" s="12" t="s">
        <v>33</v>
      </c>
      <c r="I80" s="14" t="s">
        <v>106</v>
      </c>
      <c r="J80" s="12" t="s">
        <v>53</v>
      </c>
      <c r="K80" s="8" t="s">
        <v>54</v>
      </c>
      <c r="L80" s="13">
        <v>100</v>
      </c>
      <c r="M80" s="4">
        <v>0</v>
      </c>
      <c r="N80" s="4">
        <v>10000</v>
      </c>
      <c r="O80" s="4">
        <v>10000</v>
      </c>
      <c r="P80" s="4">
        <v>0</v>
      </c>
      <c r="Q80" s="4">
        <v>0</v>
      </c>
      <c r="R80" s="4">
        <v>0</v>
      </c>
      <c r="S80" s="40"/>
    </row>
    <row r="81" spans="1:19" ht="153">
      <c r="A81" s="8">
        <v>69</v>
      </c>
      <c r="B81" s="9" t="s">
        <v>19</v>
      </c>
      <c r="C81" s="9" t="s">
        <v>40</v>
      </c>
      <c r="D81" s="10" t="s">
        <v>22</v>
      </c>
      <c r="E81" s="11" t="s">
        <v>107</v>
      </c>
      <c r="F81" s="12" t="s">
        <v>22</v>
      </c>
      <c r="G81" s="12" t="s">
        <v>23</v>
      </c>
      <c r="H81" s="12" t="s">
        <v>33</v>
      </c>
      <c r="I81" s="14" t="s">
        <v>208</v>
      </c>
      <c r="J81" s="12" t="s">
        <v>53</v>
      </c>
      <c r="K81" s="8" t="s">
        <v>54</v>
      </c>
      <c r="L81" s="13">
        <v>100</v>
      </c>
      <c r="M81" s="4">
        <v>0</v>
      </c>
      <c r="N81" s="4">
        <v>6000</v>
      </c>
      <c r="O81" s="4">
        <v>6000</v>
      </c>
      <c r="P81" s="4">
        <v>9000</v>
      </c>
      <c r="Q81" s="4">
        <v>8000</v>
      </c>
      <c r="R81" s="4">
        <v>7000</v>
      </c>
      <c r="S81" s="40"/>
    </row>
    <row r="82" spans="1:19" ht="127.5">
      <c r="A82" s="8">
        <v>70</v>
      </c>
      <c r="B82" s="9" t="s">
        <v>19</v>
      </c>
      <c r="C82" s="9" t="s">
        <v>40</v>
      </c>
      <c r="D82" s="10" t="s">
        <v>22</v>
      </c>
      <c r="E82" s="11" t="s">
        <v>108</v>
      </c>
      <c r="F82" s="12" t="s">
        <v>22</v>
      </c>
      <c r="G82" s="12" t="s">
        <v>23</v>
      </c>
      <c r="H82" s="12" t="s">
        <v>33</v>
      </c>
      <c r="I82" s="14" t="s">
        <v>109</v>
      </c>
      <c r="J82" s="12" t="s">
        <v>53</v>
      </c>
      <c r="K82" s="8" t="s">
        <v>54</v>
      </c>
      <c r="L82" s="13">
        <v>100</v>
      </c>
      <c r="M82" s="5">
        <v>14000</v>
      </c>
      <c r="N82" s="4">
        <v>2250</v>
      </c>
      <c r="O82" s="4">
        <v>2250</v>
      </c>
      <c r="P82" s="5">
        <v>3000</v>
      </c>
      <c r="Q82" s="6">
        <v>2000</v>
      </c>
      <c r="R82" s="4">
        <v>2000</v>
      </c>
      <c r="S82" s="40"/>
    </row>
    <row r="83" spans="1:19" ht="134.25" customHeight="1">
      <c r="A83" s="8">
        <v>71</v>
      </c>
      <c r="B83" s="9" t="s">
        <v>19</v>
      </c>
      <c r="C83" s="9" t="s">
        <v>40</v>
      </c>
      <c r="D83" s="10" t="s">
        <v>22</v>
      </c>
      <c r="E83" s="11" t="s">
        <v>110</v>
      </c>
      <c r="F83" s="12" t="s">
        <v>22</v>
      </c>
      <c r="G83" s="12" t="s">
        <v>23</v>
      </c>
      <c r="H83" s="12" t="s">
        <v>33</v>
      </c>
      <c r="I83" s="14" t="s">
        <v>116</v>
      </c>
      <c r="J83" s="12" t="s">
        <v>53</v>
      </c>
      <c r="K83" s="8" t="s">
        <v>54</v>
      </c>
      <c r="L83" s="7">
        <v>100</v>
      </c>
      <c r="M83" s="4">
        <v>3800</v>
      </c>
      <c r="N83" s="4">
        <v>1909.69</v>
      </c>
      <c r="O83" s="4">
        <v>3800</v>
      </c>
      <c r="P83" s="4">
        <v>3000</v>
      </c>
      <c r="Q83" s="4">
        <v>2000</v>
      </c>
      <c r="R83" s="4">
        <v>2000</v>
      </c>
      <c r="S83" s="40"/>
    </row>
    <row r="84" spans="1:19" ht="127.5">
      <c r="A84" s="8">
        <v>72</v>
      </c>
      <c r="B84" s="9" t="s">
        <v>19</v>
      </c>
      <c r="C84" s="9" t="s">
        <v>40</v>
      </c>
      <c r="D84" s="10" t="s">
        <v>22</v>
      </c>
      <c r="E84" s="11" t="s">
        <v>111</v>
      </c>
      <c r="F84" s="12" t="s">
        <v>22</v>
      </c>
      <c r="G84" s="12" t="s">
        <v>23</v>
      </c>
      <c r="H84" s="12" t="s">
        <v>33</v>
      </c>
      <c r="I84" s="14" t="s">
        <v>112</v>
      </c>
      <c r="J84" s="12" t="s">
        <v>53</v>
      </c>
      <c r="K84" s="8" t="s">
        <v>54</v>
      </c>
      <c r="L84" s="13">
        <v>100</v>
      </c>
      <c r="M84" s="5">
        <v>13500</v>
      </c>
      <c r="N84" s="4">
        <v>251050</v>
      </c>
      <c r="O84" s="5">
        <v>410000</v>
      </c>
      <c r="P84" s="5">
        <v>347000</v>
      </c>
      <c r="Q84" s="5">
        <v>312000</v>
      </c>
      <c r="R84" s="4">
        <v>279000</v>
      </c>
      <c r="S84" s="40"/>
    </row>
    <row r="85" spans="1:19" ht="127.5">
      <c r="A85" s="8">
        <v>73</v>
      </c>
      <c r="B85" s="9" t="s">
        <v>19</v>
      </c>
      <c r="C85" s="9" t="s">
        <v>40</v>
      </c>
      <c r="D85" s="10" t="s">
        <v>22</v>
      </c>
      <c r="E85" s="11" t="s">
        <v>113</v>
      </c>
      <c r="F85" s="12" t="s">
        <v>22</v>
      </c>
      <c r="G85" s="12" t="s">
        <v>23</v>
      </c>
      <c r="H85" s="12" t="s">
        <v>33</v>
      </c>
      <c r="I85" s="14" t="s">
        <v>114</v>
      </c>
      <c r="J85" s="12" t="s">
        <v>53</v>
      </c>
      <c r="K85" s="8" t="s">
        <v>54</v>
      </c>
      <c r="L85" s="7">
        <v>100</v>
      </c>
      <c r="M85" s="4">
        <v>234900</v>
      </c>
      <c r="N85" s="4">
        <v>100532.49</v>
      </c>
      <c r="O85" s="4">
        <v>128000</v>
      </c>
      <c r="P85" s="4">
        <v>115000</v>
      </c>
      <c r="Q85" s="4">
        <v>104000</v>
      </c>
      <c r="R85" s="4">
        <v>94000</v>
      </c>
      <c r="S85" s="40"/>
    </row>
    <row r="86" spans="1:19" ht="153">
      <c r="A86" s="8">
        <v>74</v>
      </c>
      <c r="B86" s="9" t="s">
        <v>19</v>
      </c>
      <c r="C86" s="9" t="s">
        <v>40</v>
      </c>
      <c r="D86" s="10" t="s">
        <v>22</v>
      </c>
      <c r="E86" s="11" t="s">
        <v>209</v>
      </c>
      <c r="F86" s="12" t="s">
        <v>22</v>
      </c>
      <c r="G86" s="12" t="s">
        <v>23</v>
      </c>
      <c r="H86" s="12" t="s">
        <v>33</v>
      </c>
      <c r="I86" s="14" t="s">
        <v>208</v>
      </c>
      <c r="J86" s="12" t="s">
        <v>53</v>
      </c>
      <c r="K86" s="8" t="s">
        <v>54</v>
      </c>
      <c r="L86" s="13">
        <v>100</v>
      </c>
      <c r="M86" s="5">
        <v>0</v>
      </c>
      <c r="N86" s="4">
        <v>7500</v>
      </c>
      <c r="O86" s="5">
        <v>7500</v>
      </c>
      <c r="P86" s="5">
        <v>5000</v>
      </c>
      <c r="Q86" s="5">
        <v>4000</v>
      </c>
      <c r="R86" s="4">
        <v>4000</v>
      </c>
      <c r="S86" s="40"/>
    </row>
    <row r="87" spans="1:19" ht="106.5" customHeight="1">
      <c r="A87" s="8">
        <v>75</v>
      </c>
      <c r="B87" s="9" t="s">
        <v>19</v>
      </c>
      <c r="C87" s="9" t="s">
        <v>40</v>
      </c>
      <c r="D87" s="10" t="s">
        <v>22</v>
      </c>
      <c r="E87" s="11" t="s">
        <v>90</v>
      </c>
      <c r="F87" s="12" t="s">
        <v>22</v>
      </c>
      <c r="G87" s="12" t="s">
        <v>23</v>
      </c>
      <c r="H87" s="12" t="s">
        <v>33</v>
      </c>
      <c r="I87" s="14" t="s">
        <v>210</v>
      </c>
      <c r="J87" s="12" t="s">
        <v>127</v>
      </c>
      <c r="K87" s="8" t="s">
        <v>161</v>
      </c>
      <c r="L87" s="7">
        <v>100</v>
      </c>
      <c r="M87" s="6">
        <v>5000</v>
      </c>
      <c r="N87" s="4">
        <v>20000</v>
      </c>
      <c r="O87" s="6">
        <v>20000</v>
      </c>
      <c r="P87" s="6">
        <v>5000</v>
      </c>
      <c r="Q87" s="6">
        <v>5000</v>
      </c>
      <c r="R87" s="6">
        <v>5000</v>
      </c>
      <c r="S87" s="40"/>
    </row>
    <row r="88" spans="1:19" ht="56.25" customHeight="1">
      <c r="A88" s="8">
        <v>76</v>
      </c>
      <c r="B88" s="9" t="s">
        <v>19</v>
      </c>
      <c r="C88" s="9" t="s">
        <v>44</v>
      </c>
      <c r="D88" s="10" t="s">
        <v>22</v>
      </c>
      <c r="E88" s="11" t="s">
        <v>79</v>
      </c>
      <c r="F88" s="12" t="s">
        <v>61</v>
      </c>
      <c r="G88" s="12" t="s">
        <v>23</v>
      </c>
      <c r="H88" s="12" t="s">
        <v>58</v>
      </c>
      <c r="I88" s="66" t="s">
        <v>212</v>
      </c>
      <c r="J88" s="12" t="s">
        <v>127</v>
      </c>
      <c r="K88" s="8" t="s">
        <v>161</v>
      </c>
      <c r="L88" s="7">
        <v>100</v>
      </c>
      <c r="M88" s="6">
        <v>0</v>
      </c>
      <c r="N88" s="4">
        <v>0</v>
      </c>
      <c r="O88" s="6">
        <v>0</v>
      </c>
      <c r="P88" s="6">
        <v>0</v>
      </c>
      <c r="Q88" s="6">
        <v>0</v>
      </c>
      <c r="R88" s="6">
        <v>0</v>
      </c>
      <c r="S88" s="40"/>
    </row>
    <row r="89" spans="1:19" ht="51.75" customHeight="1" thickBot="1">
      <c r="A89" s="8">
        <v>77</v>
      </c>
      <c r="B89" s="9" t="s">
        <v>19</v>
      </c>
      <c r="C89" s="9" t="s">
        <v>44</v>
      </c>
      <c r="D89" s="10" t="s">
        <v>61</v>
      </c>
      <c r="E89" s="11" t="s">
        <v>79</v>
      </c>
      <c r="F89" s="12" t="s">
        <v>61</v>
      </c>
      <c r="G89" s="12" t="s">
        <v>23</v>
      </c>
      <c r="H89" s="12" t="s">
        <v>58</v>
      </c>
      <c r="I89" s="65" t="s">
        <v>211</v>
      </c>
      <c r="J89" s="12" t="s">
        <v>127</v>
      </c>
      <c r="K89" s="8" t="s">
        <v>161</v>
      </c>
      <c r="L89" s="7">
        <v>100</v>
      </c>
      <c r="M89" s="5">
        <v>50000</v>
      </c>
      <c r="N89" s="4">
        <v>61594.44</v>
      </c>
      <c r="O89" s="4">
        <v>61594.44</v>
      </c>
      <c r="P89" s="5">
        <v>50000</v>
      </c>
      <c r="Q89" s="6">
        <v>52500</v>
      </c>
      <c r="R89" s="6">
        <v>55000</v>
      </c>
      <c r="S89" s="40"/>
    </row>
    <row r="90" spans="1:19" ht="38.25" customHeight="1">
      <c r="A90" s="77" t="s">
        <v>134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56">
        <f t="shared" ref="M90:R90" si="0">SUM(M13:M89)</f>
        <v>642862296.08000016</v>
      </c>
      <c r="N90" s="56">
        <f t="shared" si="0"/>
        <v>468185900.20999998</v>
      </c>
      <c r="O90" s="56">
        <f t="shared" si="0"/>
        <v>642705447.95000017</v>
      </c>
      <c r="P90" s="56">
        <f t="shared" si="0"/>
        <v>560534228.76999998</v>
      </c>
      <c r="Q90" s="56">
        <f t="shared" si="0"/>
        <v>515445763.65999997</v>
      </c>
      <c r="R90" s="56">
        <f t="shared" si="0"/>
        <v>517903905.08999997</v>
      </c>
      <c r="S90" s="21"/>
    </row>
    <row r="91" spans="1:19" s="26" customFormat="1" ht="22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3"/>
      <c r="N91" s="53"/>
      <c r="O91" s="53"/>
      <c r="P91" s="54"/>
      <c r="Q91" s="54"/>
      <c r="R91" s="54"/>
      <c r="S91" s="55"/>
    </row>
    <row r="92" spans="1:19" s="45" customFormat="1" ht="15.4" customHeight="1">
      <c r="A92" s="43" t="s">
        <v>66</v>
      </c>
      <c r="B92" s="44"/>
      <c r="G92" s="76" t="s">
        <v>215</v>
      </c>
      <c r="H92" s="76"/>
      <c r="I92" s="76"/>
      <c r="J92" s="76"/>
      <c r="K92" s="76"/>
      <c r="L92" s="44"/>
      <c r="M92" s="46"/>
      <c r="N92" s="18"/>
      <c r="O92" s="44"/>
      <c r="P92" s="76" t="s">
        <v>216</v>
      </c>
      <c r="Q92" s="76"/>
      <c r="R92" s="76"/>
      <c r="S92" s="47"/>
    </row>
    <row r="93" spans="1:19" s="45" customFormat="1" ht="18.75" customHeight="1">
      <c r="A93" s="48" t="s">
        <v>67</v>
      </c>
      <c r="B93" s="44"/>
      <c r="G93" s="81" t="s">
        <v>68</v>
      </c>
      <c r="H93" s="81"/>
      <c r="I93" s="81"/>
      <c r="J93" s="81"/>
      <c r="K93" s="81"/>
      <c r="L93" s="44"/>
      <c r="M93" s="82" t="s">
        <v>69</v>
      </c>
      <c r="N93" s="82"/>
      <c r="O93" s="44"/>
      <c r="P93" s="78" t="s">
        <v>70</v>
      </c>
      <c r="Q93" s="78"/>
      <c r="R93" s="78"/>
      <c r="S93" s="47"/>
    </row>
    <row r="94" spans="1:19" s="45" customFormat="1" ht="15.4" customHeight="1">
      <c r="A94" s="43"/>
      <c r="B94" s="49"/>
      <c r="C94" s="50"/>
      <c r="D94" s="50"/>
      <c r="E94" s="50"/>
      <c r="F94" s="51"/>
      <c r="G94" s="50"/>
      <c r="H94" s="49"/>
      <c r="I94" s="79"/>
      <c r="J94" s="80"/>
      <c r="K94" s="49"/>
      <c r="L94" s="49"/>
      <c r="M94" s="49"/>
      <c r="N94" s="3"/>
      <c r="O94" s="3"/>
      <c r="P94" s="3"/>
      <c r="Q94" s="3"/>
      <c r="R94" s="44"/>
      <c r="S94" s="47"/>
    </row>
    <row r="95" spans="1:19">
      <c r="A95" s="59"/>
      <c r="B95" s="59"/>
      <c r="C95" s="59"/>
      <c r="D95" s="59"/>
    </row>
    <row r="96" spans="1:19">
      <c r="A96" s="57"/>
      <c r="B96" s="57"/>
      <c r="C96" s="59"/>
      <c r="D96" s="59"/>
      <c r="L96" s="2" t="s">
        <v>132</v>
      </c>
      <c r="M96" s="56">
        <f>M13+M14+M15+M16+M17+M18+M19+M20+M21+M22+M23+M24+M25+M26+M27+M29+M30+M31+M32+M33+M34+M35+M36+M37+M38+M39+M40+M41+M42+M43+M44+M45+M46+M47+M48+M49+M73+M74+M75+M76+M77+M78+M79+M80+M81+M82+M83+M84+M85+M86+M87+M88+M89</f>
        <v>253229400</v>
      </c>
      <c r="N96" s="56">
        <f>N13+N14+N15+N16+N17+N18+N19+N20+N21+N22+N23+N24+N25+N26+N27+N29+N30+N31+N32+N33+N34+N35+N36+N37+N38+N39+N40+N41+N42+N43+N44+N45+N46+N47+N48+N49+N73+N74+N75+N76+N77+N78+N79+N80+N81+N82+N83+N84+N85+N86+N87+N88+N89+N28</f>
        <v>168804851.10999995</v>
      </c>
      <c r="O96" s="56">
        <f>O13+O14+O15+O16+O17+O18+O19+O20+O21+O22+O23+O24+O25+O26+O27+O29+O30+O31+O32+O33+O34+O35+O36+O37+O38+O39+O40+O41+O42+O43+O44+O45+O46+O47+O48+O49+O73+O74+O75+O76+O77+O78+O79+O80+O81+O82+O83+O84+O85+O86+O87+O88+O89</f>
        <v>253072605.91999999</v>
      </c>
      <c r="P96" s="56">
        <f>P13+P14+P15+P16+P17+P18+P19+P20+P21+P22+P23+P24+P25+P26+P27+P29+P30+P31+P32+P33+P34+P35+P36+P37+P38+P39+P40+P41+P42+P43+P44+P45+P46+P47+P48+P49+P73+P74+P75+P76+P77+P78+P79+P80+P81+P82+P83+P84+P85+P86+P87+P88+P89</f>
        <v>250058700</v>
      </c>
      <c r="Q96" s="56">
        <f>Q13+Q14+Q15+Q16+Q17+Q18+Q19+Q20+Q21+Q22+Q23+Q24+Q25+Q26+Q27+Q29+Q30+Q31+Q32+Q33+Q34+Q35+Q36+Q37+Q38+Q39+Q40+Q41+Q42+Q43+Q44+Q45+Q46+Q47+Q48+Q49+Q73+Q74+Q75+Q76+Q77+Q78+Q79+Q80+Q81+Q82+Q83+Q84+Q85+Q86+Q87+Q88+Q89</f>
        <v>262101600</v>
      </c>
      <c r="R96" s="56">
        <f>R13+R14+R15+R16+R17+R18+R19+R20+R21+R22+R23+R24+R25+R26+R27+R29+R30+R31+R32+R33+R34+R35+R36+R37+R38+R39+R40+R41+R42+R43+R44+R45+R46+R47+R48+R49+R73+R74+R75+R76+R77+R78+R79+R80+R81+R82+R83+R84+R85+R86+R87+R88+R89</f>
        <v>263939400</v>
      </c>
    </row>
    <row r="97" spans="1:18">
      <c r="A97" s="57"/>
      <c r="B97" s="57"/>
      <c r="C97" s="59"/>
      <c r="D97" s="59"/>
      <c r="L97" s="1" t="s">
        <v>133</v>
      </c>
      <c r="M97" s="56">
        <f t="shared" ref="M97:R97" si="1">SUM(M50:M72)</f>
        <v>389632896.07999992</v>
      </c>
      <c r="N97" s="56">
        <f t="shared" si="1"/>
        <v>299381049.09999996</v>
      </c>
      <c r="O97" s="56">
        <f t="shared" si="1"/>
        <v>389632896.07999992</v>
      </c>
      <c r="P97" s="56">
        <f t="shared" si="1"/>
        <v>310475528.76999998</v>
      </c>
      <c r="Q97" s="56">
        <f t="shared" si="1"/>
        <v>253344163.66</v>
      </c>
      <c r="R97" s="56">
        <f t="shared" si="1"/>
        <v>253964505.09</v>
      </c>
    </row>
    <row r="98" spans="1:18">
      <c r="L98" s="2" t="s">
        <v>134</v>
      </c>
      <c r="M98" s="56">
        <f>M96+M97</f>
        <v>642862296.07999992</v>
      </c>
      <c r="N98" s="56">
        <f t="shared" ref="N98:R98" si="2">N96+N97</f>
        <v>468185900.20999992</v>
      </c>
      <c r="O98" s="56">
        <f t="shared" si="2"/>
        <v>642705501.99999988</v>
      </c>
      <c r="P98" s="56">
        <f t="shared" si="2"/>
        <v>560534228.76999998</v>
      </c>
      <c r="Q98" s="56">
        <f t="shared" si="2"/>
        <v>515445763.65999997</v>
      </c>
      <c r="R98" s="56">
        <f t="shared" si="2"/>
        <v>517903905.09000003</v>
      </c>
    </row>
    <row r="100" spans="1:18">
      <c r="M100" s="56"/>
      <c r="N100" s="56"/>
      <c r="O100" s="56"/>
      <c r="P100" s="56"/>
      <c r="Q100" s="56"/>
      <c r="R100" s="56"/>
    </row>
    <row r="102" spans="1:18">
      <c r="M102" s="19"/>
      <c r="N102" s="19"/>
      <c r="O102" s="19"/>
      <c r="P102" s="19"/>
      <c r="Q102" s="19"/>
      <c r="R102" s="19"/>
    </row>
  </sheetData>
  <autoFilter ref="A12:R90"/>
  <sortState ref="A13:R459">
    <sortCondition ref="B13:B459"/>
    <sortCondition ref="C13:C459"/>
    <sortCondition ref="D13:D459"/>
    <sortCondition ref="E13:E459"/>
    <sortCondition ref="F13:F459"/>
    <sortCondition ref="H13:H459"/>
  </sortState>
  <customSheetViews>
    <customSheetView guid="{983A2E78-681D-433A-A8BF-802AC0E48F70}" scale="115" fitToPage="1" printArea="1" showAutoFilter="1" topLeftCell="A86">
      <selection activeCell="R88" sqref="R88"/>
      <pageMargins left="0.23622047244094491" right="0.23622047244094491" top="0.6" bottom="0.31" header="0.31496062992125984" footer="0.31496062992125984"/>
      <pageSetup paperSize="8" scale="91" fitToHeight="0" orientation="landscape" errors="blank" r:id="rId1"/>
      <autoFilter ref="A12:R358"/>
    </customSheetView>
    <customSheetView guid="{C6B788A0-F58C-4B92-A20E-D3BBCE18187E}" scale="115" fitToPage="1" printArea="1" showAutoFilter="1" topLeftCell="A83">
      <selection activeCell="A83" sqref="A83:L84"/>
      <pageMargins left="0.23622047244094491" right="0.23622047244094491" top="0.6" bottom="0.31" header="0.31496062992125984" footer="0.31496062992125984"/>
      <pageSetup paperSize="8" scale="91" fitToHeight="0" orientation="landscape" errors="blank" r:id="rId2"/>
      <autoFilter ref="A12:R12"/>
    </customSheetView>
  </customSheetViews>
  <mergeCells count="27">
    <mergeCell ref="Q4:R4"/>
    <mergeCell ref="N1:R1"/>
    <mergeCell ref="A2:R3"/>
    <mergeCell ref="B4:P4"/>
    <mergeCell ref="O9:O11"/>
    <mergeCell ref="P9:R10"/>
    <mergeCell ref="G10:H10"/>
    <mergeCell ref="M9:M11"/>
    <mergeCell ref="A5:H5"/>
    <mergeCell ref="J6:R6"/>
    <mergeCell ref="A6:I6"/>
    <mergeCell ref="F7:H7"/>
    <mergeCell ref="I5:P5"/>
    <mergeCell ref="A9:A11"/>
    <mergeCell ref="B9:H9"/>
    <mergeCell ref="I9:I11"/>
    <mergeCell ref="P93:R93"/>
    <mergeCell ref="I94:J94"/>
    <mergeCell ref="G92:K92"/>
    <mergeCell ref="G93:K93"/>
    <mergeCell ref="M93:N93"/>
    <mergeCell ref="J9:K10"/>
    <mergeCell ref="L9:L11"/>
    <mergeCell ref="B10:F10"/>
    <mergeCell ref="N9:N11"/>
    <mergeCell ref="P92:R92"/>
    <mergeCell ref="A90:L90"/>
  </mergeCells>
  <pageMargins left="0.23622047244094491" right="0.23622047244094491" top="0.59055118110236227" bottom="0.51181102362204722" header="0.39370078740157483" footer="0.31496062992125984"/>
  <pageSetup paperSize="8" scale="58" fitToHeight="0" orientation="landscape" errors="blank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Шамсудинова Светлана Алексеевна</dc:creator>
  <cp:lastModifiedBy>petrovage</cp:lastModifiedBy>
  <cp:lastPrinted>2021-11-16T08:33:33Z</cp:lastPrinted>
  <dcterms:created xsi:type="dcterms:W3CDTF">2018-10-18T13:24:43Z</dcterms:created>
  <dcterms:modified xsi:type="dcterms:W3CDTF">2021-11-16T13:22:53Z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доходов(7).xls</vt:lpwstr>
  </property>
  <property fmtid="{D5CDD505-2E9C-101B-9397-08002B2CF9AE}" pid="3" name="Название отчета">
    <vt:lpwstr>Реестр источников доходов(7).xls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18.1.1323.13685143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10.10.8.77\ks</vt:lpwstr>
  </property>
  <property fmtid="{D5CDD505-2E9C-101B-9397-08002B2CF9AE}" pid="8" name="База">
    <vt:lpwstr>finans18</vt:lpwstr>
  </property>
  <property fmtid="{D5CDD505-2E9C-101B-9397-08002B2CF9AE}" pid="9" name="Пользователь">
    <vt:lpwstr>sv</vt:lpwstr>
  </property>
  <property fmtid="{D5CDD505-2E9C-101B-9397-08002B2CF9AE}" pid="10" name="Шаблон">
    <vt:lpwstr>sqr_pmfrf_VNov</vt:lpwstr>
  </property>
  <property fmtid="{D5CDD505-2E9C-101B-9397-08002B2CF9AE}" pid="11" name="Локальная база">
    <vt:lpwstr>не используется</vt:lpwstr>
  </property>
</Properties>
</file>