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70" windowWidth="28455" windowHeight="11955" activeTab="2"/>
  </bookViews>
  <sheets>
    <sheet name="без учета счетов бюджета" sheetId="2" r:id="rId1"/>
    <sheet name="Лист1" sheetId="3" r:id="rId2"/>
    <sheet name="Лист7" sheetId="9" r:id="rId3"/>
    <sheet name="Лист2" sheetId="4" r:id="rId4"/>
    <sheet name="Лист3" sheetId="5" r:id="rId5"/>
    <sheet name="Лист4" sheetId="6" r:id="rId6"/>
    <sheet name="Лист5" sheetId="7" r:id="rId7"/>
    <sheet name="Лист6" sheetId="8" r:id="rId8"/>
  </sheets>
  <definedNames>
    <definedName name="_xlnm.Print_Titles" localSheetId="0">'без учета счетов бюджета'!$6:$7</definedName>
  </definedNames>
  <calcPr calcId="144525"/>
</workbook>
</file>

<file path=xl/calcChain.xml><?xml version="1.0" encoding="utf-8"?>
<calcChain xmlns="http://schemas.openxmlformats.org/spreadsheetml/2006/main">
  <c r="G96" i="9" l="1"/>
  <c r="G95" i="9"/>
  <c r="G94" i="9"/>
  <c r="G93" i="9"/>
  <c r="G92" i="9"/>
  <c r="G91" i="9"/>
  <c r="G89" i="9"/>
  <c r="G86" i="9"/>
  <c r="G85" i="9"/>
  <c r="G82" i="9"/>
  <c r="G81" i="9"/>
  <c r="G80" i="9"/>
  <c r="G79" i="9"/>
  <c r="G78" i="9"/>
  <c r="G77" i="9"/>
  <c r="G76" i="9"/>
  <c r="G75" i="9"/>
  <c r="G74" i="9"/>
  <c r="G73" i="9"/>
  <c r="G72" i="9"/>
  <c r="G71" i="9"/>
  <c r="G68" i="9"/>
  <c r="G67" i="9"/>
  <c r="G66" i="9"/>
  <c r="G65" i="9"/>
  <c r="G64" i="9"/>
  <c r="G63" i="9"/>
  <c r="G62" i="9"/>
  <c r="G61" i="9"/>
  <c r="G60" i="9"/>
  <c r="G59" i="9"/>
  <c r="G56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8" i="9"/>
  <c r="G37" i="9"/>
  <c r="G36" i="9"/>
  <c r="G35" i="9"/>
  <c r="G33" i="9"/>
  <c r="G30" i="9"/>
  <c r="G29" i="9"/>
  <c r="G28" i="9"/>
  <c r="G27" i="9"/>
  <c r="G26" i="9"/>
  <c r="G25" i="9"/>
  <c r="G24" i="9"/>
  <c r="G23" i="9"/>
  <c r="G20" i="9"/>
  <c r="G19" i="9"/>
  <c r="G18" i="9"/>
  <c r="G17" i="9"/>
  <c r="G14" i="9"/>
  <c r="G13" i="9"/>
  <c r="G12" i="9"/>
  <c r="G11" i="9"/>
  <c r="G9" i="9"/>
  <c r="G8" i="9"/>
  <c r="F92" i="9"/>
  <c r="F96" i="9"/>
  <c r="F97" i="9"/>
  <c r="D93" i="9"/>
  <c r="E93" i="9"/>
  <c r="C93" i="9"/>
  <c r="F103" i="9"/>
  <c r="F104" i="9"/>
  <c r="F99" i="9"/>
  <c r="F100" i="9"/>
  <c r="F101" i="9"/>
  <c r="F88" i="9"/>
  <c r="F79" i="9"/>
  <c r="F80" i="9"/>
  <c r="F75" i="9"/>
  <c r="F76" i="9"/>
  <c r="F77" i="9"/>
  <c r="F72" i="9"/>
  <c r="F73" i="9"/>
  <c r="F70" i="9"/>
  <c r="F67" i="9"/>
  <c r="F68" i="9"/>
  <c r="F63" i="9"/>
  <c r="F64" i="9"/>
  <c r="F65" i="9"/>
  <c r="F50" i="9"/>
  <c r="F51" i="9"/>
  <c r="F52" i="9"/>
  <c r="J30" i="8"/>
  <c r="J29" i="8"/>
  <c r="J28" i="8"/>
  <c r="F47" i="9"/>
  <c r="F48" i="9"/>
  <c r="K17" i="8"/>
  <c r="K16" i="8"/>
  <c r="I16" i="8"/>
  <c r="J13" i="8"/>
  <c r="F43" i="9"/>
  <c r="F41" i="9"/>
  <c r="F38" i="9"/>
  <c r="F39" i="9"/>
  <c r="D35" i="9"/>
  <c r="E35" i="9"/>
  <c r="C35" i="9"/>
  <c r="F34" i="9"/>
  <c r="D25" i="9"/>
  <c r="E25" i="9"/>
  <c r="C25" i="9"/>
  <c r="F24" i="9"/>
  <c r="F22" i="9"/>
  <c r="F20" i="9"/>
  <c r="F16" i="9"/>
  <c r="D14" i="9"/>
  <c r="D94" i="9" s="1"/>
  <c r="D95" i="9" s="1"/>
  <c r="E14" i="9"/>
  <c r="E94" i="9" s="1"/>
  <c r="C14" i="9"/>
  <c r="C94" i="9" s="1"/>
  <c r="F13" i="9"/>
  <c r="D11" i="9"/>
  <c r="E11" i="9"/>
  <c r="C11" i="9"/>
  <c r="F10" i="9"/>
  <c r="F94" i="9" l="1"/>
  <c r="C95" i="9"/>
  <c r="E95" i="9"/>
  <c r="F95" i="9" s="1"/>
  <c r="F93" i="9"/>
  <c r="F56" i="9"/>
  <c r="F55" i="9"/>
  <c r="F25" i="9"/>
  <c r="F35" i="9"/>
  <c r="F14" i="9"/>
  <c r="F11" i="9"/>
  <c r="F102" i="9" l="1"/>
  <c r="F98" i="9"/>
  <c r="F91" i="9"/>
  <c r="F90" i="9"/>
  <c r="F89" i="9"/>
  <c r="F87" i="9"/>
  <c r="F86" i="9"/>
  <c r="F85" i="9"/>
  <c r="F84" i="9"/>
  <c r="F83" i="9"/>
  <c r="F82" i="9"/>
  <c r="F81" i="9"/>
  <c r="F78" i="9"/>
  <c r="F74" i="9"/>
  <c r="F71" i="9"/>
  <c r="F69" i="9"/>
  <c r="F66" i="9"/>
  <c r="F62" i="9"/>
  <c r="F61" i="9"/>
  <c r="F60" i="9"/>
  <c r="F59" i="9"/>
  <c r="F58" i="9"/>
  <c r="F57" i="9"/>
  <c r="F54" i="9"/>
  <c r="F53" i="9"/>
  <c r="F49" i="9"/>
  <c r="F46" i="9"/>
  <c r="F45" i="9"/>
  <c r="F44" i="9"/>
  <c r="F42" i="9"/>
  <c r="F40" i="9"/>
  <c r="F37" i="9"/>
  <c r="F36" i="9"/>
  <c r="F33" i="9"/>
  <c r="F32" i="9"/>
  <c r="F31" i="9"/>
  <c r="F30" i="9"/>
  <c r="F29" i="9"/>
  <c r="F28" i="9"/>
  <c r="F27" i="9"/>
  <c r="F26" i="9"/>
  <c r="F23" i="9"/>
  <c r="F21" i="9"/>
  <c r="F19" i="9"/>
  <c r="F18" i="9"/>
  <c r="F17" i="9"/>
  <c r="F15" i="9"/>
  <c r="F12" i="9"/>
  <c r="F9" i="9"/>
  <c r="F8" i="9"/>
  <c r="D28" i="5"/>
  <c r="D27" i="5"/>
  <c r="C26" i="5"/>
  <c r="B26" i="5"/>
  <c r="C24" i="5"/>
  <c r="B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26" i="5" l="1"/>
  <c r="D24" i="5"/>
  <c r="B25" i="5"/>
  <c r="C25" i="5"/>
  <c r="D25" i="5" l="1"/>
  <c r="D26" i="4" l="1"/>
  <c r="E26" i="4"/>
  <c r="C26" i="4"/>
  <c r="D24" i="4"/>
  <c r="D25" i="4" s="1"/>
  <c r="E24" i="4"/>
  <c r="C24" i="4"/>
  <c r="C25" i="4" s="1"/>
  <c r="F28" i="4"/>
  <c r="F27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9" i="3"/>
  <c r="F8" i="3"/>
  <c r="C32" i="4" l="1"/>
  <c r="D32" i="4"/>
  <c r="E25" i="4"/>
  <c r="F25" i="4" s="1"/>
  <c r="E32" i="4"/>
  <c r="F24" i="4"/>
  <c r="F26" i="4"/>
</calcChain>
</file>

<file path=xl/sharedStrings.xml><?xml version="1.0" encoding="utf-8"?>
<sst xmlns="http://schemas.openxmlformats.org/spreadsheetml/2006/main" count="4874" uniqueCount="475">
  <si>
    <t>комитет финансов Администрации Окуловского муниципального района</t>
  </si>
  <si>
    <t>Исполнение бюджета</t>
  </si>
  <si>
    <t>за период с 01.01.2022г. по 30.06.2022г.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</si>
  <si>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</si>
  <si>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</si>
  <si>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</si>
  <si>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</si>
  <si>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</si>
  <si>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</si>
  <si>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</si>
  <si>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</si>
  <si>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РегКласс</t>
  </si>
  <si>
    <t>Уточненная роспись/план</t>
  </si>
  <si>
    <t>Уточненный лимит БО</t>
  </si>
  <si>
    <t>Кассовый план</t>
  </si>
  <si>
    <t>Кассовый план за</t>
  </si>
  <si>
    <t>Финансирование</t>
  </si>
  <si>
    <t>Финансирование за</t>
  </si>
  <si>
    <t>Касс. расход</t>
  </si>
  <si>
    <t>Касс. расход за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</si>
  <si>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</si>
  <si>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</si>
  <si>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</si>
  <si>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</si>
  <si>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</si>
  <si>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>I квартал</t>
  </si>
  <si>
    <t>II квартал</t>
  </si>
  <si>
    <t xml:space="preserve">    </t>
  </si>
  <si>
    <t>000</t>
  </si>
  <si>
    <t>0000</t>
  </si>
  <si>
    <t>00000</t>
  </si>
  <si>
    <t xml:space="preserve">        </t>
  </si>
  <si>
    <t xml:space="preserve">    Муниципальная программа "Управление муниципальными финансами в Окуловском муниципальном районе на 2019-2024 годы"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</si>
  <si>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</si>
  <si>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</si>
  <si>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0110000000</t>
  </si>
  <si>
    <t xml:space="preserve">        Процентные платежи по муниципальному долгу</t>
  </si>
  <si>
    <t>0110101090</t>
  </si>
  <si>
    <t xml:space="preserve">        Расходы на обеспечение функционирования местных администраций</t>
  </si>
  <si>
    <t>0110401000</t>
  </si>
  <si>
    <t xml:space="preserve">        Возмещение затрат по содержанию штатных единиц, осуществляющих переданные отдельные государственные полномочия области</t>
  </si>
  <si>
    <t>0110470280</t>
  </si>
  <si>
    <t xml:space="preserve">      Подпрограмма "Финансовая поддержка муниципальных образований Окуловского муниципального района"</t>
  </si>
  <si>
    <t>0120000000</t>
  </si>
  <si>
    <t xml:space="preserve">        Выравнивание бюджетной обеспеченности поселений</t>
  </si>
  <si>
    <t>0120170100</t>
  </si>
  <si>
    <t xml:space="preserve">        Осуществление первичного воинского учета органами местного самоуправления поселений</t>
  </si>
  <si>
    <t>0120251180</t>
  </si>
  <si>
    <t>0120270280</t>
  </si>
  <si>
    <t xml:space="preserve">        Иные межбюджетные трансферты бюджетам поселений на проведение мероприятий, планируемых к реализации в рамках трехсторонних Соглашений о сотрудничестве в области социально-экономического развития муниципального образования "Окуловский муниципальный район Новгородской области", заключенных между Правительством Новгородской области, Администрацией Окуловского муниципального района и группой компаний "СПЛАТ"</t>
  </si>
  <si>
    <t>012027525P</t>
  </si>
  <si>
    <t xml:space="preserve">        Финансовое обеспечение затрат по созданию и (или) содержанию мест (площадок)накопления твердых коммунальных отходов</t>
  </si>
  <si>
    <t>0120276210</t>
  </si>
  <si>
    <t xml:space="preserve">        Иные межбюджетные трансферты из бюджета Окуловского муниципального района бюджетам поселений, для финансирования расходных обязательств бюджетов поселений, возникающих при выполнении работ по ремонту помещений, занимаемых участковыми пунктами полиции</t>
  </si>
  <si>
    <t>0120281030</t>
  </si>
  <si>
    <t xml:space="preserve">      Подпрограмма "Повышение эффективности бюджетных расходов Окуловского муниципального района"</t>
  </si>
  <si>
    <t>0130000000</t>
  </si>
  <si>
    <t xml:space="preserve">        Реализация прочих мероприятий муниципальной программы (подпрограммы муниципальной программы)</t>
  </si>
  <si>
    <t>0130399990</t>
  </si>
  <si>
    <t xml:space="preserve">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Окуловского муниципального района</t>
  </si>
  <si>
    <t>0130501990</t>
  </si>
  <si>
    <t xml:space="preserve">    Муниципальная программа "Развитие муниципальной службы в Администрации Окуловского муниципального района на 2015-2024 годы"</t>
  </si>
  <si>
    <t>0200000000</t>
  </si>
  <si>
    <t>0200201990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</si>
  <si>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2014-2024 годы"</t>
  </si>
  <si>
    <t>0500000000</t>
  </si>
  <si>
    <t>0500299990</t>
  </si>
  <si>
    <t>0500399990</t>
  </si>
  <si>
    <t>0500499990</t>
  </si>
  <si>
    <t>0500599990</t>
  </si>
  <si>
    <t xml:space="preserve">    Муниципальная программа "Профилактика преступлений и иных правонарушений в Окуловском муниципальном районе на 2014-2024 годы"</t>
  </si>
  <si>
    <t>0600000000</t>
  </si>
  <si>
    <t>0600499990</t>
  </si>
  <si>
    <t xml:space="preserve">    Муниципальная программа "Развитие сельского хозяйства в Окуловском муниципальном районе на 2020-2024 годы"</t>
  </si>
  <si>
    <t>0800000000</t>
  </si>
  <si>
    <t xml:space="preserve">        Уничтожение зарослей борщевика Сосновского химических способом на землях сельскохозяйственного назначения, находящихся в муниципальной собственности района</t>
  </si>
  <si>
    <t>0800506910</t>
  </si>
  <si>
    <t>0800799990</t>
  </si>
  <si>
    <t xml:space="preserve">    Муниципальная программа "Развитие системы управления муниципальным имуществом в Окуловском муниципальном районе на 2015-2024 годы"</t>
  </si>
  <si>
    <t>1000000000</t>
  </si>
  <si>
    <t>1000199990</t>
  </si>
  <si>
    <t>1000299990</t>
  </si>
  <si>
    <t xml:space="preserve">        Возмещение расходов по решениям суда</t>
  </si>
  <si>
    <t>1000304910</t>
  </si>
  <si>
    <t xml:space="preserve">        Содержание плотин, находящихся в муниципальной собственности района</t>
  </si>
  <si>
    <t>1000304960</t>
  </si>
  <si>
    <t xml:space="preserve">        Субсидии на софинансирование расходов муниципальных казенных, бюджетных и автономных учреждений по приобретению коммунальных услуг</t>
  </si>
  <si>
    <t>1000372300</t>
  </si>
  <si>
    <t>1000399990</t>
  </si>
  <si>
    <t xml:space="preserve">        Софинансирование расходов муниципальных учреждений по приобретению коммунальных услуг</t>
  </si>
  <si>
    <t>10003S2300</t>
  </si>
  <si>
    <t>1000499990</t>
  </si>
  <si>
    <t>1000599990</t>
  </si>
  <si>
    <t xml:space="preserve">    Муниципальная программа "Обеспечение экономического развития Окуловского муниципального района на 2015-2024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</si>
  <si>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</si>
  <si>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</si>
  <si>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</si>
  <si>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>1110199990</t>
  </si>
  <si>
    <t xml:space="preserve">      Подпрограмма "Развитие торговли в Окуловском муниципальном районе"</t>
  </si>
  <si>
    <t>1120000000</t>
  </si>
  <si>
    <t>1120499990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</si>
  <si>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</si>
  <si>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</si>
  <si>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>1130199990</t>
  </si>
  <si>
    <t>1130299990</t>
  </si>
  <si>
    <t xml:space="preserve">      Подпрограмма "Развитие малого и среднего предпринимательства в монопрофильном муниципальном образовании Угловское городское поселение"</t>
  </si>
  <si>
    <t>1140000000</t>
  </si>
  <si>
    <t xml:space="preserve">        Субсидии на поддержку субъектов малого и среднего предпринимательства</t>
  </si>
  <si>
    <t>1140106960</t>
  </si>
  <si>
    <t>1140406960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</si>
  <si>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2019-2024 годы"</t>
  </si>
  <si>
    <t>1200000000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</si>
  <si>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</si>
  <si>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1200106900</t>
  </si>
  <si>
    <t>1200206900</t>
  </si>
  <si>
    <t xml:space="preserve">        Формирование муниципальных дорожных фондов за счет субсидий из областного бюджета</t>
  </si>
  <si>
    <t>1200271510</t>
  </si>
  <si>
    <t xml:space="preserve">        Софинансирование на формирование муниципальных дорожных фондов в соответствии с Соглашениями</t>
  </si>
  <si>
    <t>12002S1510</t>
  </si>
  <si>
    <t xml:space="preserve">    Муниципальная программа "Развитие образования в Окуловском муниципальном районе до 2026 года"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</si>
  <si>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</si>
  <si>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</si>
  <si>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</si>
  <si>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</si>
  <si>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1410370500</t>
  </si>
  <si>
    <t xml:space="preserve">       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</si>
  <si>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1410370570</t>
  </si>
  <si>
    <t xml:space="preserve">        Софинансирование расходов на реализацию муниципального проекта "Твой школьный бюджет"</t>
  </si>
  <si>
    <t>14103S2230</t>
  </si>
  <si>
    <t>1410499990</t>
  </si>
  <si>
    <t xml:space="preserve">        Обеспечение деятельности центров образования цифрового и гуманитарного профилей, центров образования естественно-научной и технологической направленностей в общеобразовательных муниципальных организациях</t>
  </si>
  <si>
    <t>141E170020</t>
  </si>
  <si>
    <t xml:space="preserve">        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</si>
  <si>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141E171370</t>
  </si>
  <si>
    <t xml:space="preserve">        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</si>
  <si>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141E172330</t>
  </si>
  <si>
    <t xml:space="preserve">       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</si>
  <si>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141E471380</t>
  </si>
  <si>
    <t xml:space="preserve">        Финансовое обеспечение функционирования целевой модели цифровой образовательной среды в рамках эксперимента по модернизации начального общего, основного общего и среднего общего образования в муниципальных общеобразовательных организациях области</t>
  </si>
  <si>
    <t>141E472340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</si>
  <si>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</si>
  <si>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</si>
  <si>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  Реализация мероприятий по организации отдыха, оздоровления, занятости детей и подростков в каникулярное время</t>
  </si>
  <si>
    <t>1420204020</t>
  </si>
  <si>
    <t xml:space="preserve">        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</si>
  <si>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1420303290</t>
  </si>
  <si>
    <t>1420399990</t>
  </si>
  <si>
    <t xml:space="preserve">        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</t>
  </si>
  <si>
    <t>1420404040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</si>
  <si>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</si>
  <si>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</si>
  <si>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>1430104020</t>
  </si>
  <si>
    <t>1430199990</t>
  </si>
  <si>
    <t xml:space="preserve">      Подпрограмма "Патриотическое воспитание населения Окуловского муниципального района"</t>
  </si>
  <si>
    <t>1440000000</t>
  </si>
  <si>
    <t>1440199990</t>
  </si>
  <si>
    <t xml:space="preserve">      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</si>
  <si>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1450000000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</si>
  <si>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</si>
  <si>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14502N0821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</si>
  <si>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</si>
  <si>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14502R0821</t>
  </si>
  <si>
    <t xml:space="preserve">      Подпрограмма "Обеспечение реализации муниципальной программы " Развитие образования в Окуловском муниципальном районе до 2026 года"</t>
  </si>
  <si>
    <t>1460000000</t>
  </si>
  <si>
    <t xml:space="preserve">        Обеспечение деятельности муниципальных дошкольных образовательных организаций, дошкольных групп при школах</t>
  </si>
  <si>
    <t>1460103210</t>
  </si>
  <si>
    <t xml:space="preserve">        Обеспечение деятельности муниципальных общеобразовательных школ (начальных, неполных средних и средних)</t>
  </si>
  <si>
    <t>1460103220</t>
  </si>
  <si>
    <t xml:space="preserve">        Обеспечение деятельности муниципального автономного учреждения "Дом молодежи"</t>
  </si>
  <si>
    <t>1460103250</t>
  </si>
  <si>
    <t xml:space="preserve">        Дополнительное образование детей при школах</t>
  </si>
  <si>
    <t>1460104010</t>
  </si>
  <si>
    <t xml:space="preserve">        Иные межбюджетные трансферты  на частичную компенсацию дополнительных расходов на повышение заработной оплаты труда работников бюджетной сферы</t>
  </si>
  <si>
    <t>1460171410</t>
  </si>
  <si>
    <t>1460172300</t>
  </si>
  <si>
    <t xml:space="preserve">        Частичная компенсация расходов, связанная с увеличением норматива финансирования питания отдельных категорий обучающихся в образовательных организациях реализующих основную общеобразовательную программу дошкольного образования</t>
  </si>
  <si>
    <t>1460176190</t>
  </si>
  <si>
    <t xml:space="preserve">        Частичная компенсация расходов, связанных с увеличением стоимости питания обучающихся в образовательных организациях,реализующих основную общеобразовательную программу дошкольного образования</t>
  </si>
  <si>
    <t>1460176220</t>
  </si>
  <si>
    <t>14601S2300</t>
  </si>
  <si>
    <t>14601S6220</t>
  </si>
  <si>
    <t xml:space="preserve">        Ремонт зданий муниципальных бюджетных и автономных учреждений</t>
  </si>
  <si>
    <t>1460203500</t>
  </si>
  <si>
    <t xml:space="preserve">        Разработка проектно-сметной документации, получение заключения государственной экспертизы в приоритетных общеобразовательных организациях района, в целях проведения капитального ремонта</t>
  </si>
  <si>
    <t>1460203501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</si>
  <si>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</si>
  <si>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1460253031</t>
  </si>
  <si>
    <t xml:space="preserve">        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</si>
  <si>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1460270010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</si>
  <si>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</si>
  <si>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1460270040</t>
  </si>
  <si>
    <t xml:space="preserve">       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</si>
  <si>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1460270060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</si>
  <si>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</si>
  <si>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1460270130</t>
  </si>
  <si>
    <t xml:space="preserve">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</si>
  <si>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1460270630</t>
  </si>
  <si>
    <t xml:space="preserve">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</si>
  <si>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1460272080</t>
  </si>
  <si>
    <t xml:space="preserve">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</si>
  <si>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1460272120</t>
  </si>
  <si>
    <t xml:space="preserve">        Организация бесплатной перевозки обучающихся общеобразовательных организаций</t>
  </si>
  <si>
    <t>1460272380</t>
  </si>
  <si>
    <t xml:space="preserve">        Расходы на проведение капитального ремонта кровли здания муниципального автономного дошкольного образовательного учреждения "Детский сад №5 г.Окуловка</t>
  </si>
  <si>
    <t>1460275251</t>
  </si>
  <si>
    <t xml:space="preserve">        Выполнение мероприятий по обеспечению антитеррористической защищенности объектов (территорий) образовательных организаций</t>
  </si>
  <si>
    <t>1460275252</t>
  </si>
  <si>
    <t xml:space="preserve">        Реализация местных инициатив в рамках приоритетного регионального проекта "Наш выбор"</t>
  </si>
  <si>
    <t>1460277050</t>
  </si>
  <si>
    <t xml:space="preserve">        Реализация мероприятий по модернизации школьных систем образования (на выполнение работ, не включенных в перечень работ по капитальному ремонту зданий государственных и муниципальных общеобразовательных организаций, подлежащих софинансированию из федерального бюджета)</t>
  </si>
  <si>
    <t>1460277500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</si>
  <si>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</si>
  <si>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14602L3041</t>
  </si>
  <si>
    <t xml:space="preserve">        Реализация мероприятий по модернизации школьных систем образования</t>
  </si>
  <si>
    <t>14602L7501</t>
  </si>
  <si>
    <t xml:space="preserve">        Реализация мероприятий по модернизации школьных систем образования(сверх уровня,предусмотренного соглашением)</t>
  </si>
  <si>
    <t>14602N7501</t>
  </si>
  <si>
    <t>14602S2080</t>
  </si>
  <si>
    <t>14602S2120</t>
  </si>
  <si>
    <t>14602S2380</t>
  </si>
  <si>
    <t>14602S7050</t>
  </si>
  <si>
    <t>14602S7500</t>
  </si>
  <si>
    <t>1460301000</t>
  </si>
  <si>
    <t xml:space="preserve">        Обеспечение деятельности муниципальных учреждений, обеспечивающих предоставление услуг в сфере образования</t>
  </si>
  <si>
    <t>1460303240</t>
  </si>
  <si>
    <t>1460370060</t>
  </si>
  <si>
    <t>1460370280</t>
  </si>
  <si>
    <t>1460371410</t>
  </si>
  <si>
    <t>1460372300</t>
  </si>
  <si>
    <t>14603S2300</t>
  </si>
  <si>
    <t>1460404020</t>
  </si>
  <si>
    <t xml:space="preserve">    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2018-2024 годы"</t>
  </si>
  <si>
    <t>1500000000</t>
  </si>
  <si>
    <t xml:space="preserve">      Подпрограмма "Водоснабжение и водоотведение в Окуловском муниципальном районе на 2018-2024 годы"</t>
  </si>
  <si>
    <t>1510000000</t>
  </si>
  <si>
    <t xml:space="preserve">        Реализация мероприятий по обеспечению населения нецентрализованным водоснабжением</t>
  </si>
  <si>
    <t>1510101950</t>
  </si>
  <si>
    <t xml:space="preserve">        Реализация мероприятий муниципальных программ в области водоснабжения и водоотведения</t>
  </si>
  <si>
    <t>1510172370</t>
  </si>
  <si>
    <t xml:space="preserve">        Софинансирование расходов на реализацию мероприятий подпрограммы "Водоснабжение и водоотведение в Окуловском муниципальном районе на 2018-2023 годы" в области водоснабжения и водоотведения</t>
  </si>
  <si>
    <t>15101S2370</t>
  </si>
  <si>
    <t>1510272370</t>
  </si>
  <si>
    <t>15102S2370</t>
  </si>
  <si>
    <t xml:space="preserve">      Подпрограмма "Энергосбережение и повышение энергетической эффективности в Окуловском муниципальном районе на 2018-2024 годы"</t>
  </si>
  <si>
    <t>1520000000</t>
  </si>
  <si>
    <t xml:space="preserve">        Реализация мероприятий, направленных на энергосбережение и повышение энергетической эффективности в коммунальном комплексе</t>
  </si>
  <si>
    <t>1520201950</t>
  </si>
  <si>
    <t xml:space="preserve">      Подпрограмма "Газоснабжение в Окуловском муниципальном районе на 2019-2024 годы"</t>
  </si>
  <si>
    <t>1530000000</t>
  </si>
  <si>
    <t xml:space="preserve">        Реализация мероприятий, направленных на развитие газоснабжения</t>
  </si>
  <si>
    <t>1530101950</t>
  </si>
  <si>
    <t xml:space="preserve">    Муниципальная программа "Развитие культуры и туризма в Окуловском муниципальном районе на 2020-2024 годы"</t>
  </si>
  <si>
    <t>1600000000</t>
  </si>
  <si>
    <t xml:space="preserve">      Подпрограмма "Сохранение и развитие культуры Окуловского муниципального района на 2020-2024 годы"</t>
  </si>
  <si>
    <t>1610000000</t>
  </si>
  <si>
    <t>1610199990</t>
  </si>
  <si>
    <t>1610299990</t>
  </si>
  <si>
    <t>1610399990</t>
  </si>
  <si>
    <t xml:space="preserve">        Обеспечение деятельности муниципальных домов культуры, других учреждений культуры</t>
  </si>
  <si>
    <t>1610403310</t>
  </si>
  <si>
    <t xml:space="preserve">        Обеспечение деятельности муниципальных библиотечно-информационных центров, библиотек</t>
  </si>
  <si>
    <t>1610403330</t>
  </si>
  <si>
    <t xml:space="preserve">        Обеспечение деятельности межпоселенческого культурно-краеведческого центра</t>
  </si>
  <si>
    <t>1610403350</t>
  </si>
  <si>
    <t xml:space="preserve">        Иные межбюджетные трансферты на частичную компенсацию дополнительных расходов на повышение оплаты труда работников бюджетной сферы</t>
  </si>
  <si>
    <t>1610471410</t>
  </si>
  <si>
    <t>1610472300</t>
  </si>
  <si>
    <t xml:space="preserve">        Разработка проектно-сметной документации(техническое задание,проект,проектно-сметная документация,экспертиза) на капитальный ремонт здания районной поликлиники в г.Окуловка после передачи ее в муниципальную собственность</t>
  </si>
  <si>
    <t>1610475253</t>
  </si>
  <si>
    <t xml:space="preserve">        Обеспечение развития и укрепления материально-технической базы муниципальных домов культуры</t>
  </si>
  <si>
    <t>16104L4670</t>
  </si>
  <si>
    <t xml:space="preserve">        Поддержка отрасли культуры</t>
  </si>
  <si>
    <t>16104L5191</t>
  </si>
  <si>
    <t>16104S2300</t>
  </si>
  <si>
    <t xml:space="preserve">        Реновация (капитальный ремонт и реставрация с заменой технологического оборудования выявленного объекта культурного наследия "Здание купеческого клуба"), расположенного по адресу: г.Окуловка, ул. Ленина, д.51</t>
  </si>
  <si>
    <t>161A154551</t>
  </si>
  <si>
    <t xml:space="preserve">      Подпрограмма "Развитие дополнительного образования в сфере культуры в Окуловском муниципальном районе на 2020-2024 годы"</t>
  </si>
  <si>
    <t>1620000000</t>
  </si>
  <si>
    <t xml:space="preserve">        Обеспечение деятельности муниципальных учреждений дополнительного образования</t>
  </si>
  <si>
    <t>1620103230</t>
  </si>
  <si>
    <t>1620171410</t>
  </si>
  <si>
    <t>1620172300</t>
  </si>
  <si>
    <t>16201S2300</t>
  </si>
  <si>
    <t xml:space="preserve">      Подпрограмма "Развитие туризма в Окуловском муниципальном районе на 2020-2024 годы"</t>
  </si>
  <si>
    <t>1630000000</t>
  </si>
  <si>
    <t>1630199990</t>
  </si>
  <si>
    <t>1630299990</t>
  </si>
  <si>
    <t>1630399990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</si>
  <si>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2020-2024 годы"</t>
  </si>
  <si>
    <t>1640000000</t>
  </si>
  <si>
    <t xml:space="preserve">        Расходы на обеспечение функций органов местного самоуправления</t>
  </si>
  <si>
    <t>1640101000</t>
  </si>
  <si>
    <t xml:space="preserve">        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</si>
  <si>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>1640103340</t>
  </si>
  <si>
    <t>1640170280</t>
  </si>
  <si>
    <t>1640171410</t>
  </si>
  <si>
    <t xml:space="preserve">        Субсидии на софинансирование расходов муниципальных казенных. бюджетных и автономных учреждений по приобретению коммунальных услуг</t>
  </si>
  <si>
    <t>1640172300</t>
  </si>
  <si>
    <t>16401S2300</t>
  </si>
  <si>
    <t xml:space="preserve">    Муниципальная программа "Обеспечение жильем молодых семей в Окуловском муниципальном районе на 2015-2024 годы"</t>
  </si>
  <si>
    <t>1700000000</t>
  </si>
  <si>
    <t xml:space="preserve">       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</si>
  <si>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17001L4970</t>
  </si>
  <si>
    <t xml:space="preserve">    Муниципальная программа "Развитие физической культуры и спорта в Окуловском муниципальном районе на 2020-2024 годы"</t>
  </si>
  <si>
    <t>2000000000</t>
  </si>
  <si>
    <t xml:space="preserve">        Обеспечение деятельности муниципальных учреждений, обеспечивающих предоставление услуг в сфере физической культуры и спорта</t>
  </si>
  <si>
    <t>2000103410</t>
  </si>
  <si>
    <t>2000103420</t>
  </si>
  <si>
    <t>2000171410</t>
  </si>
  <si>
    <t>2000172300</t>
  </si>
  <si>
    <t>2000172301</t>
  </si>
  <si>
    <t>2000199990</t>
  </si>
  <si>
    <t>20001S2300</t>
  </si>
  <si>
    <t>20001S2301</t>
  </si>
  <si>
    <t xml:space="preserve">    Муниципальная программа "Капитальный ремонт муниципального жилого фонда в Окуловском муниципальном районе на 2015-2024 годы"</t>
  </si>
  <si>
    <t>2300000000</t>
  </si>
  <si>
    <t xml:space="preserve">        Реализация мероприятий по проведению капитального ремонта муниципального жилого фонда</t>
  </si>
  <si>
    <t>2300101960</t>
  </si>
  <si>
    <t xml:space="preserve">    Муниципальная программа "Поддержание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2020-2024 годы"</t>
  </si>
  <si>
    <t>2500000000</t>
  </si>
  <si>
    <t>2500199990</t>
  </si>
  <si>
    <t xml:space="preserve">    Муниципальная программа "Профилактика терроризма и экстремизма на территории Окуловского муниципального района на 2019-2024 годы"</t>
  </si>
  <si>
    <t>2600000000</t>
  </si>
  <si>
    <t>2600399990</t>
  </si>
  <si>
    <t xml:space="preserve">    Муниципальная программа "Градостроительная политика на территории Окуловского муниципального района на 2016-2024 годы"</t>
  </si>
  <si>
    <t>2700000000</t>
  </si>
  <si>
    <t>2700199990</t>
  </si>
  <si>
    <t>2700299990</t>
  </si>
  <si>
    <t xml:space="preserve">    Муниципальная программа "Снос нежилых зданий (сооружений), находящихся в муниципальной собственности муниципального образования "Окуловский муниципальный район", на 2020-2024 годы"</t>
  </si>
  <si>
    <t>3800000000</t>
  </si>
  <si>
    <t xml:space="preserve">        Снос (ликвидация) аварийных строений</t>
  </si>
  <si>
    <t>3800175254</t>
  </si>
  <si>
    <t>3800199990</t>
  </si>
  <si>
    <t xml:space="preserve">    Непрограммные расходы органов местного самоуправления муниципального района</t>
  </si>
  <si>
    <t>9100000000</t>
  </si>
  <si>
    <t xml:space="preserve">      Непрограммные расходы органов местного самоуправления муниципального района</t>
  </si>
  <si>
    <t xml:space="preserve">        Дополнительное пенсионное обеспечение муниципальных служащих</t>
  </si>
  <si>
    <t>9100001100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</si>
  <si>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</si>
  <si>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9100051200</t>
  </si>
  <si>
    <t xml:space="preserve">      Глава муниципального образования</t>
  </si>
  <si>
    <t>9110000000</t>
  </si>
  <si>
    <t xml:space="preserve">        Расходы на обеспечение функций Главы муниципального образования</t>
  </si>
  <si>
    <t>9110001000</t>
  </si>
  <si>
    <t xml:space="preserve">      Функционирование местных администраций</t>
  </si>
  <si>
    <t>9120000000</t>
  </si>
  <si>
    <t>9120001000</t>
  </si>
  <si>
    <t xml:space="preserve">        Осуществление переданных полномочий Российской Федерации на государственную регистрацию актов гражданского состояния</t>
  </si>
  <si>
    <t>9120059300</t>
  </si>
  <si>
    <t>9120070280</t>
  </si>
  <si>
    <t xml:space="preserve">        Осуществление отдельных государственных полномочий по определению перечня должностных лиц органов местного самоуправления муниципального района,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</si>
  <si>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9120070650</t>
  </si>
  <si>
    <t>9120072300</t>
  </si>
  <si>
    <t>91200S2300</t>
  </si>
  <si>
    <t xml:space="preserve">      Иные межбюджетные трансферты из бюджетов поселений</t>
  </si>
  <si>
    <t>9130000000</t>
  </si>
  <si>
    <t xml:space="preserve">        Расходы на исполнение части полномочий поселений по решению вопросов местного значения в соответствии с заключенными Соглашениями</t>
  </si>
  <si>
    <t>9130080020</t>
  </si>
  <si>
    <t xml:space="preserve">      Реализация государственных (муниципальных) функций, связанных с общегосударственным управлением и местным самоуправлением</t>
  </si>
  <si>
    <t>9140000000</t>
  </si>
  <si>
    <t xml:space="preserve">        Обеспечение деятельности учреждений дежурно-диспетчерского и служебного обеспечения</t>
  </si>
  <si>
    <t>9140003100</t>
  </si>
  <si>
    <t xml:space="preserve">        Уплата взносов ассоциированного членства в Ассоциацию муниципальных образований</t>
  </si>
  <si>
    <t>9140004920</t>
  </si>
  <si>
    <t xml:space="preserve">        Оплата по исполнительным листам к казне Окуловского муниципального района</t>
  </si>
  <si>
    <t>9140004930</t>
  </si>
  <si>
    <t xml:space="preserve">        Расходы на опубликование официальных документов в периодических изданиях</t>
  </si>
  <si>
    <t>9140004940</t>
  </si>
  <si>
    <t xml:space="preserve">        Расходы по оплате предоставляемых органам местного самоуправления муниципального района данных статистических показателей, характеризующих состояние экономики и социальной сферы муниципального района в порядке, установленном Првительством Российской Федерации</t>
  </si>
  <si>
    <t>9140004950</t>
  </si>
  <si>
    <t xml:space="preserve">        Выполнение других обязательств органов местного самоуправления</t>
  </si>
  <si>
    <t>9140004980</t>
  </si>
  <si>
    <t xml:space="preserve">        Осуществление отдельных государственных полномочий в области увековечения памяти погибших при защите Отечества</t>
  </si>
  <si>
    <t>9140070660</t>
  </si>
  <si>
    <t>9140071410</t>
  </si>
  <si>
    <t>9140072300</t>
  </si>
  <si>
    <t xml:space="preserve">        Осуществление отдельных государственных полномочий по организации деятельности по накоплению ( в том числе раздельному накоплению) твердых коммунальных отходов в части создания и (или) обустройства контейнерных площадок для накопления твердых коммунальных отходов</t>
  </si>
  <si>
    <t>9140076210</t>
  </si>
  <si>
    <t>91400S2300</t>
  </si>
  <si>
    <t xml:space="preserve">      Нераспределенные расходы</t>
  </si>
  <si>
    <t>9190000000</t>
  </si>
  <si>
    <t xml:space="preserve">        Реализация мероприятий, обозначенных Указами Президента Российской Федерации от 7 мая 2012 года</t>
  </si>
  <si>
    <t>9190099970</t>
  </si>
  <si>
    <t xml:space="preserve">        Резервные фонды местных администраций</t>
  </si>
  <si>
    <t>9190099980</t>
  </si>
  <si>
    <t xml:space="preserve">    Непрограммные расходы в сфере национальной экономики</t>
  </si>
  <si>
    <t>9200000000</t>
  </si>
  <si>
    <t xml:space="preserve">        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муниципального района</t>
  </si>
  <si>
    <t>9200006980</t>
  </si>
  <si>
    <t xml:space="preserve">       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</si>
  <si>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9200070720</t>
  </si>
  <si>
    <t xml:space="preserve">        Реализация прочих мероприятий, не относящихся к муниципальным программам</t>
  </si>
  <si>
    <t>9200099960</t>
  </si>
  <si>
    <t>ВСЕГО РАСХОДОВ:</t>
  </si>
  <si>
    <t>Итого по муниципальным программам</t>
  </si>
  <si>
    <t>Итого по непрограммным расходам</t>
  </si>
  <si>
    <t>Анализ исполнения муниципальных программ и непрограммных расходов</t>
  </si>
  <si>
    <t>Комитет финансов Администрации Окуловского муниципального района</t>
  </si>
  <si>
    <t>Ответственный исполнитель</t>
  </si>
  <si>
    <t>Отдел организационно-кадровой работы</t>
  </si>
  <si>
    <t>Комитет инвестиций, предпринимательства и сельского хозяйства</t>
  </si>
  <si>
    <t>Комитет по управлению муниципальным имуществом</t>
  </si>
  <si>
    <t>Комитет жилищно-коммунального хозяйства и дорожной деятельности</t>
  </si>
  <si>
    <t>Комитет образования (соисполнитель - Администрация района в лице комитета жилищно-коммунального хозяйства и дорожной деятельности)</t>
  </si>
  <si>
    <t>Комитет культуры и туризма</t>
  </si>
  <si>
    <t>Управление по физической культуре и спорту</t>
  </si>
  <si>
    <t>Главный специалист по делам ГО и ЧС</t>
  </si>
  <si>
    <t>Комитет жилищно-коммунального хозяйства и дорожной деятельности -  Отдел архитектуры и градостроительства</t>
  </si>
  <si>
    <t xml:space="preserve">          </t>
  </si>
  <si>
    <t xml:space="preserve">          Обслуживание внутреннего долга</t>
  </si>
  <si>
    <t>631000</t>
  </si>
  <si>
    <t xml:space="preserve">          Заработная плата и выплаты, осуществляемые за счет фонда оплаты труда</t>
  </si>
  <si>
    <t>611000</t>
  </si>
  <si>
    <t xml:space="preserve">          Санаторно-курортное лечение</t>
  </si>
  <si>
    <t>612000</t>
  </si>
  <si>
    <t xml:space="preserve">          Начисления на оплату труда</t>
  </si>
  <si>
    <t>613000</t>
  </si>
  <si>
    <t xml:space="preserve">          Уплата налогов, сборов и иных платежей</t>
  </si>
  <si>
    <t>680000</t>
  </si>
  <si>
    <t xml:space="preserve">          Прочие расходы (не отнесенные на другие коды рег.классификации)</t>
  </si>
  <si>
    <t>690000</t>
  </si>
  <si>
    <t xml:space="preserve">          Перечисления другим бюджетам бюджетной системы Российской Федерации</t>
  </si>
  <si>
    <t>651000</t>
  </si>
  <si>
    <t xml:space="preserve">          Коммунальные услуги (Отопление, горячее водоснабжение)</t>
  </si>
  <si>
    <t>623001</t>
  </si>
  <si>
    <t xml:space="preserve">          Коммунальные услуги (Газ)</t>
  </si>
  <si>
    <t>623002</t>
  </si>
  <si>
    <t xml:space="preserve">          Коммунальные услуги (Электроэнергия)</t>
  </si>
  <si>
    <t>623003</t>
  </si>
  <si>
    <t xml:space="preserve">          Расходы в целях капитального ремонта муниципального имущества</t>
  </si>
  <si>
    <t>622000</t>
  </si>
  <si>
    <t xml:space="preserve">          Увеличение стоимости основных средств (капвложения, предоставление субсидий на капвложения и др.)</t>
  </si>
  <si>
    <t>630000</t>
  </si>
  <si>
    <t xml:space="preserve">          Субсидии юридическим лицам</t>
  </si>
  <si>
    <t>642000</t>
  </si>
  <si>
    <t xml:space="preserve">          Летний отдых</t>
  </si>
  <si>
    <t>617000</t>
  </si>
  <si>
    <t xml:space="preserve">          Увеличение стоимости основных средств (капвложения, предоставление субсидий на капвложения и др.) - областные</t>
  </si>
  <si>
    <t>630000о</t>
  </si>
  <si>
    <t xml:space="preserve">          Увеличение стоимости основных средств (капвложения, предоставление субсидий на капвложения и др.) - федеральные</t>
  </si>
  <si>
    <t>630000ф</t>
  </si>
  <si>
    <t xml:space="preserve">          Продукты питания</t>
  </si>
  <si>
    <t>616000</t>
  </si>
  <si>
    <t xml:space="preserve">          Коммунальные услуги (Вода)</t>
  </si>
  <si>
    <t>623004</t>
  </si>
  <si>
    <t xml:space="preserve">          Расходы в целях текущего ремонта муниципального имущества</t>
  </si>
  <si>
    <t>622001</t>
  </si>
  <si>
    <t xml:space="preserve">          Льготы и пособия (прочие)</t>
  </si>
  <si>
    <t>663000</t>
  </si>
  <si>
    <t xml:space="preserve">          Продукты питания - областные</t>
  </si>
  <si>
    <t>616000о</t>
  </si>
  <si>
    <t xml:space="preserve">          Продукты питания - федеральные</t>
  </si>
  <si>
    <t>616000ф</t>
  </si>
  <si>
    <t xml:space="preserve">          Прочие расходы (не отнесенные на другие коды рег.классификации) - областные</t>
  </si>
  <si>
    <t>690000о</t>
  </si>
  <si>
    <t xml:space="preserve">          Прочие расходы (не отнесенные на другие коды рег.классификации) - федеральные</t>
  </si>
  <si>
    <t>690000ф</t>
  </si>
  <si>
    <t xml:space="preserve">          Расходы в целях капитального ремонта имущества - областные</t>
  </si>
  <si>
    <t>622000о</t>
  </si>
  <si>
    <t xml:space="preserve">          Расходы в целях капитального ремонта муниципального имущества -федеральные</t>
  </si>
  <si>
    <t>622000ф</t>
  </si>
  <si>
    <t xml:space="preserve">          Обеспечение проездом обучающихся образовательных организаций</t>
  </si>
  <si>
    <t>621000</t>
  </si>
  <si>
    <t xml:space="preserve">          Коммунальные услуги (Котельно-печное отопление)</t>
  </si>
  <si>
    <t>623005</t>
  </si>
  <si>
    <t xml:space="preserve">          Жильё</t>
  </si>
  <si>
    <t>662000</t>
  </si>
  <si>
    <t xml:space="preserve">          Жильё - областные</t>
  </si>
  <si>
    <t>662000о</t>
  </si>
  <si>
    <t xml:space="preserve">          Жильё - федеральные</t>
  </si>
  <si>
    <t>662000ф</t>
  </si>
  <si>
    <t>область</t>
  </si>
  <si>
    <t>район</t>
  </si>
  <si>
    <t>федерация</t>
  </si>
  <si>
    <t>Освоение средств от финансирования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</si>
</sst>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rgb="FF000000"/>
      <name val="Arial CYR"/>
      <charset val="204"/>
    </font>
    <font>
      <b/>
      <sz val="10"/>
      <color rgb="FF000000"/>
      <name val="Arial Narrow"/>
      <family val="2"/>
      <charset val="204"/>
    </font>
    <font>
      <b/>
      <sz val="10"/>
      <color rgb="FF00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1">
      <alignment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4" fillId="0" borderId="2">
      <alignment vertical="top" wrapText="1"/>
    </xf>
    <xf numFmtId="1" fontId="2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10" fontId="4" fillId="3" borderId="2">
      <alignment horizontal="right" vertical="top" shrinkToFit="1"/>
    </xf>
    <xf numFmtId="0" fontId="2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/>
    <xf numFmtId="1" fontId="2" fillId="0" borderId="2">
      <alignment horizontal="left" vertical="top" wrapText="1" indent="2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0" borderId="1">
      <alignment vertical="top"/>
    </xf>
    <xf numFmtId="0" fontId="1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2" fillId="0" borderId="1" xfId="1" applyNumberFormat="1" applyProtection="1">
      <alignment wrapText="1"/>
    </xf>
    <xf numFmtId="0" fontId="2" fillId="0" borderId="1" xfId="2" applyNumberFormat="1" applyProtection="1"/>
    <xf numFmtId="0" fontId="3" fillId="0" borderId="1" xfId="3" applyNumberFormat="1" applyProtection="1">
      <alignment horizontal="center" wrapText="1"/>
    </xf>
    <xf numFmtId="0" fontId="3" fillId="0" borderId="1" xfId="4" applyNumberFormat="1" applyProtection="1">
      <alignment horizontal="center"/>
    </xf>
    <xf numFmtId="0" fontId="2" fillId="0" borderId="2" xfId="6" applyNumberFormat="1" applyProtection="1">
      <alignment horizontal="center" vertical="center" wrapText="1"/>
    </xf>
    <xf numFmtId="0" fontId="4" fillId="0" borderId="2" xfId="7" applyNumberFormat="1" applyProtection="1">
      <alignment vertical="top" wrapText="1"/>
    </xf>
    <xf numFmtId="1" fontId="2" fillId="0" borderId="2" xfId="8" applyNumberFormat="1" applyProtection="1">
      <alignment horizontal="center" vertical="top" shrinkToFit="1"/>
    </xf>
    <xf numFmtId="4" fontId="4" fillId="2" borderId="2" xfId="9" applyNumberFormat="1" applyProtection="1">
      <alignment horizontal="right" vertical="top" shrinkToFit="1"/>
    </xf>
    <xf numFmtId="10" fontId="4" fillId="2" borderId="2" xfId="10" applyNumberFormat="1" applyProtection="1">
      <alignment horizontal="right" vertical="top" shrinkToFit="1"/>
    </xf>
    <xf numFmtId="4" fontId="4" fillId="3" borderId="2" xfId="12" applyNumberFormat="1" applyProtection="1">
      <alignment horizontal="right" vertical="top" shrinkToFit="1"/>
    </xf>
    <xf numFmtId="10" fontId="4" fillId="3" borderId="2" xfId="13" applyNumberFormat="1" applyProtection="1">
      <alignment horizontal="right" vertical="top" shrinkToFit="1"/>
    </xf>
    <xf numFmtId="0" fontId="2" fillId="0" borderId="1" xfId="14" applyNumberFormat="1" applyProtection="1">
      <alignment horizontal="left" wrapText="1"/>
    </xf>
    <xf numFmtId="0" fontId="2" fillId="0" borderId="1" xfId="2" applyNumberFormat="1" applyFill="1" applyProtection="1"/>
    <xf numFmtId="0" fontId="0" fillId="0" borderId="0" xfId="0" applyFill="1" applyProtection="1">
      <protection locked="0"/>
    </xf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0" fontId="4" fillId="0" borderId="2" xfId="7" applyNumberFormat="1" applyFill="1" applyProtection="1">
      <alignment vertical="top" wrapText="1"/>
    </xf>
    <xf numFmtId="4" fontId="4" fillId="0" borderId="2" xfId="9" applyNumberFormat="1" applyFill="1" applyProtection="1">
      <alignment horizontal="right" vertical="top" shrinkToFit="1"/>
    </xf>
    <xf numFmtId="10" fontId="4" fillId="0" borderId="2" xfId="10" applyNumberFormat="1" applyFill="1" applyProtection="1">
      <alignment horizontal="right" vertical="top" shrinkToFit="1"/>
    </xf>
    <xf numFmtId="4" fontId="4" fillId="0" borderId="2" xfId="12" applyNumberFormat="1" applyFill="1" applyProtection="1">
      <alignment horizontal="right" vertical="top" shrinkToFit="1"/>
    </xf>
    <xf numFmtId="10" fontId="4" fillId="0" borderId="2" xfId="13" applyNumberFormat="1" applyFill="1" applyProtection="1">
      <alignment horizontal="right" vertical="top" shrinkToFit="1"/>
    </xf>
    <xf numFmtId="0" fontId="4" fillId="0" borderId="2" xfId="11" applyNumberFormat="1" applyFill="1" applyProtection="1">
      <alignment horizontal="left"/>
    </xf>
    <xf numFmtId="0" fontId="2" fillId="0" borderId="1" xfId="14" applyNumberFormat="1" applyFill="1" applyProtection="1">
      <alignment horizontal="left" wrapText="1"/>
    </xf>
    <xf numFmtId="1" fontId="4" fillId="0" borderId="2" xfId="8" applyNumberFormat="1" applyFont="1" applyFill="1" applyProtection="1">
      <alignment horizontal="center" vertical="top" shrinkToFit="1"/>
    </xf>
    <xf numFmtId="0" fontId="4" fillId="0" borderId="2" xfId="11" applyFont="1" applyFill="1">
      <alignment horizontal="left"/>
    </xf>
    <xf numFmtId="0" fontId="4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4" fontId="0" fillId="0" borderId="0" xfId="0" applyNumberFormat="1" applyFill="1" applyProtection="1">
      <protection locked="0"/>
    </xf>
    <xf numFmtId="10" fontId="4" fillId="0" borderId="4" xfId="10" applyNumberFormat="1" applyFill="1" applyBorder="1" applyProtection="1">
      <alignment horizontal="right" vertical="top" shrinkToFit="1"/>
    </xf>
    <xf numFmtId="0" fontId="4" fillId="0" borderId="5" xfId="7" applyNumberFormat="1" applyFill="1" applyBorder="1" applyProtection="1">
      <alignment vertical="top" wrapText="1"/>
    </xf>
    <xf numFmtId="0" fontId="4" fillId="0" borderId="6" xfId="7" applyNumberFormat="1" applyFill="1" applyBorder="1" applyProtection="1">
      <alignment vertical="top" wrapText="1"/>
    </xf>
    <xf numFmtId="0" fontId="2" fillId="0" borderId="3" xfId="2" applyNumberFormat="1" applyFill="1" applyBorder="1" applyProtection="1"/>
    <xf numFmtId="0" fontId="2" fillId="0" borderId="1" xfId="14" applyNumberFormat="1" applyProtection="1">
      <alignment horizontal="left" wrapText="1"/>
    </xf>
    <xf numFmtId="0" fontId="2" fillId="0" borderId="1" xfId="2" applyNumberFormat="1" applyProtection="1"/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0" fontId="0" fillId="0" borderId="1" xfId="0" applyBorder="1" applyProtection="1">
      <protection locked="0"/>
    </xf>
    <xf numFmtId="0" fontId="2" fillId="0" borderId="2" xfId="7" applyNumberFormat="1" applyFont="1" applyFill="1" applyProtection="1">
      <alignment vertical="top" wrapText="1"/>
    </xf>
    <xf numFmtId="1" fontId="2" fillId="0" borderId="2" xfId="8" applyNumberFormat="1" applyFont="1" applyFill="1" applyProtection="1">
      <alignment horizontal="center" vertical="top" shrinkToFit="1"/>
    </xf>
    <xf numFmtId="4" fontId="2" fillId="0" borderId="2" xfId="9" applyNumberFormat="1" applyFont="1" applyFill="1" applyProtection="1">
      <alignment horizontal="right" vertical="top" shrinkToFit="1"/>
    </xf>
    <xf numFmtId="10" fontId="2" fillId="0" borderId="2" xfId="10" applyNumberFormat="1" applyFont="1" applyFill="1" applyProtection="1">
      <alignment horizontal="right" vertical="top" shrinkToFit="1"/>
    </xf>
    <xf numFmtId="0" fontId="0" fillId="0" borderId="0" xfId="0" applyFont="1" applyFill="1" applyProtection="1"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49" fontId="10" fillId="6" borderId="3" xfId="25" applyNumberFormat="1" applyFont="1" applyFill="1" applyBorder="1" applyAlignment="1">
      <alignment horizontal="center" vertical="top" shrinkToFit="1"/>
    </xf>
    <xf numFmtId="0" fontId="9" fillId="7" borderId="3" xfId="0" applyFont="1" applyFill="1" applyBorder="1" applyAlignment="1" applyProtection="1">
      <alignment horizontal="center" vertical="center"/>
      <protection locked="0"/>
    </xf>
    <xf numFmtId="4" fontId="0" fillId="0" borderId="1" xfId="0" applyNumberFormat="1" applyBorder="1" applyProtection="1">
      <protection locked="0"/>
    </xf>
    <xf numFmtId="0" fontId="2" fillId="0" borderId="4" xfId="7" applyNumberFormat="1" applyFont="1" applyFill="1" applyBorder="1" applyProtection="1">
      <alignment vertical="top" wrapText="1"/>
    </xf>
    <xf numFmtId="0" fontId="4" fillId="0" borderId="4" xfId="7" applyNumberFormat="1" applyFont="1" applyFill="1" applyBorder="1" applyProtection="1">
      <alignment vertical="top" wrapText="1"/>
    </xf>
    <xf numFmtId="49" fontId="12" fillId="0" borderId="3" xfId="25" applyNumberFormat="1" applyFont="1" applyFill="1" applyBorder="1" applyAlignment="1">
      <alignment horizontal="center" vertical="top" shrinkToFit="1"/>
    </xf>
    <xf numFmtId="4" fontId="4" fillId="0" borderId="7" xfId="9" applyNumberFormat="1" applyFont="1" applyFill="1" applyBorder="1" applyProtection="1">
      <alignment horizontal="right" vertical="top" shrinkToFit="1"/>
    </xf>
    <xf numFmtId="4" fontId="4" fillId="0" borderId="2" xfId="9" applyNumberFormat="1" applyFont="1" applyFill="1" applyProtection="1">
      <alignment horizontal="right" vertical="top" shrinkToFit="1"/>
    </xf>
    <xf numFmtId="1" fontId="2" fillId="0" borderId="6" xfId="8" applyNumberFormat="1" applyFont="1" applyFill="1" applyBorder="1" applyProtection="1">
      <alignment horizontal="center" vertical="top" shrinkToFit="1"/>
    </xf>
    <xf numFmtId="10" fontId="13" fillId="0" borderId="2" xfId="10" applyNumberFormat="1" applyFont="1" applyFill="1" applyProtection="1">
      <alignment horizontal="right" vertical="top" shrinkToFit="1"/>
    </xf>
    <xf numFmtId="4" fontId="2" fillId="6" borderId="2" xfId="9" applyNumberFormat="1" applyFont="1" applyFill="1" applyProtection="1">
      <alignment horizontal="right" vertical="top" shrinkToFit="1"/>
    </xf>
    <xf numFmtId="10" fontId="2" fillId="6" borderId="2" xfId="10" applyNumberFormat="1" applyFont="1" applyFill="1" applyProtection="1">
      <alignment horizontal="right" vertical="top" shrinkToFit="1"/>
    </xf>
    <xf numFmtId="4" fontId="2" fillId="6" borderId="7" xfId="9" applyNumberFormat="1" applyFont="1" applyFill="1" applyBorder="1" applyProtection="1">
      <alignment horizontal="right" vertical="top" shrinkToFit="1"/>
    </xf>
    <xf numFmtId="4" fontId="11" fillId="6" borderId="2" xfId="9" applyNumberFormat="1" applyFont="1" applyFill="1" applyProtection="1">
      <alignment horizontal="right" vertical="top" shrinkToFit="1"/>
    </xf>
    <xf numFmtId="4" fontId="2" fillId="5" borderId="2" xfId="9" applyNumberFormat="1" applyFont="1" applyFill="1" applyProtection="1">
      <alignment horizontal="right" vertical="top" shrinkToFit="1"/>
    </xf>
    <xf numFmtId="10" fontId="2" fillId="5" borderId="2" xfId="10" applyNumberFormat="1" applyFont="1" applyFill="1" applyProtection="1">
      <alignment horizontal="right" vertical="top" shrinkToFit="1"/>
    </xf>
    <xf numFmtId="4" fontId="11" fillId="5" borderId="2" xfId="9" applyNumberFormat="1" applyFont="1" applyFill="1" applyProtection="1">
      <alignment horizontal="right" vertical="top" shrinkToFit="1"/>
    </xf>
    <xf numFmtId="4" fontId="2" fillId="5" borderId="7" xfId="9" applyNumberFormat="1" applyFont="1" applyFill="1" applyBorder="1" applyProtection="1">
      <alignment horizontal="right" vertical="top" shrinkToFit="1"/>
    </xf>
    <xf numFmtId="4" fontId="2" fillId="7" borderId="2" xfId="9" applyNumberFormat="1" applyFont="1" applyFill="1" applyProtection="1">
      <alignment horizontal="right" vertical="top" shrinkToFit="1"/>
    </xf>
    <xf numFmtId="10" fontId="2" fillId="7" borderId="2" xfId="10" applyNumberFormat="1" applyFont="1" applyFill="1" applyProtection="1">
      <alignment horizontal="right" vertical="top" shrinkToFit="1"/>
    </xf>
    <xf numFmtId="4" fontId="2" fillId="7" borderId="7" xfId="9" applyNumberFormat="1" applyFont="1" applyFill="1" applyBorder="1" applyProtection="1">
      <alignment horizontal="right" vertical="top" shrinkToFit="1"/>
    </xf>
    <xf numFmtId="4" fontId="11" fillId="7" borderId="2" xfId="9" applyNumberFormat="1" applyFont="1" applyFill="1" applyProtection="1">
      <alignment horizontal="right" vertical="top" shrinkToFit="1"/>
    </xf>
    <xf numFmtId="10" fontId="2" fillId="0" borderId="1" xfId="2" applyNumberFormat="1" applyFont="1" applyFill="1" applyProtection="1"/>
    <xf numFmtId="10" fontId="2" fillId="0" borderId="4" xfId="10" applyNumberFormat="1" applyFont="1" applyFill="1" applyBorder="1" applyProtection="1">
      <alignment horizontal="right" vertical="top" shrinkToFit="1"/>
    </xf>
    <xf numFmtId="10" fontId="2" fillId="5" borderId="4" xfId="10" applyNumberFormat="1" applyFont="1" applyFill="1" applyBorder="1" applyProtection="1">
      <alignment horizontal="right" vertical="top" shrinkToFit="1"/>
    </xf>
    <xf numFmtId="10" fontId="2" fillId="6" borderId="4" xfId="10" applyNumberFormat="1" applyFont="1" applyFill="1" applyBorder="1" applyProtection="1">
      <alignment horizontal="right" vertical="top" shrinkToFit="1"/>
    </xf>
    <xf numFmtId="10" fontId="11" fillId="7" borderId="4" xfId="10" applyNumberFormat="1" applyFont="1" applyFill="1" applyBorder="1" applyProtection="1">
      <alignment horizontal="right" vertical="top" shrinkToFit="1"/>
    </xf>
    <xf numFmtId="10" fontId="11" fillId="5" borderId="4" xfId="10" applyNumberFormat="1" applyFont="1" applyFill="1" applyBorder="1" applyProtection="1">
      <alignment horizontal="right" vertical="top" shrinkToFit="1"/>
    </xf>
    <xf numFmtId="10" fontId="11" fillId="6" borderId="4" xfId="10" applyNumberFormat="1" applyFont="1" applyFill="1" applyBorder="1" applyProtection="1">
      <alignment horizontal="right" vertical="top" shrinkToFit="1"/>
    </xf>
    <xf numFmtId="10" fontId="2" fillId="7" borderId="4" xfId="10" applyNumberFormat="1" applyFont="1" applyFill="1" applyBorder="1" applyProtection="1">
      <alignment horizontal="right" vertical="top" shrinkToFit="1"/>
    </xf>
    <xf numFmtId="10" fontId="13" fillId="0" borderId="4" xfId="10" applyNumberFormat="1" applyFont="1" applyFill="1" applyBorder="1" applyProtection="1">
      <alignment horizontal="right" vertical="top" shrinkToFit="1"/>
    </xf>
    <xf numFmtId="10" fontId="2" fillId="6" borderId="3" xfId="2" applyNumberFormat="1" applyFont="1" applyFill="1" applyBorder="1" applyProtection="1"/>
    <xf numFmtId="10" fontId="2" fillId="5" borderId="3" xfId="2" applyNumberFormat="1" applyFont="1" applyFill="1" applyBorder="1" applyProtection="1"/>
    <xf numFmtId="10" fontId="2" fillId="7" borderId="3" xfId="2" applyNumberFormat="1" applyFont="1" applyFill="1" applyBorder="1" applyProtection="1"/>
    <xf numFmtId="10" fontId="2" fillId="8" borderId="3" xfId="2" applyNumberFormat="1" applyFont="1" applyFill="1" applyBorder="1" applyProtection="1"/>
    <xf numFmtId="4" fontId="4" fillId="9" borderId="2" xfId="9" applyNumberFormat="1" applyFill="1" applyProtection="1">
      <alignment horizontal="right" vertical="top" shrinkToFit="1"/>
    </xf>
    <xf numFmtId="10" fontId="4" fillId="9" borderId="4" xfId="10" applyNumberFormat="1" applyFill="1" applyBorder="1" applyProtection="1">
      <alignment horizontal="right" vertical="top" shrinkToFit="1"/>
    </xf>
    <xf numFmtId="0" fontId="4" fillId="9" borderId="2" xfId="7" applyNumberFormat="1" applyFill="1" applyProtection="1">
      <alignment vertical="top" wrapText="1"/>
    </xf>
    <xf numFmtId="1" fontId="4" fillId="9" borderId="2" xfId="8" applyNumberFormat="1" applyFont="1" applyFill="1" applyProtection="1">
      <alignment horizontal="center" vertical="top" shrinkToFit="1"/>
    </xf>
    <xf numFmtId="10" fontId="2" fillId="10" borderId="3" xfId="2" applyNumberFormat="1" applyFont="1" applyFill="1" applyBorder="1" applyProtection="1"/>
    <xf numFmtId="0" fontId="4" fillId="8" borderId="4" xfId="7" applyNumberFormat="1" applyFont="1" applyFill="1" applyBorder="1" applyProtection="1">
      <alignment vertical="top" wrapText="1"/>
    </xf>
    <xf numFmtId="49" fontId="12" fillId="8" borderId="3" xfId="25" applyNumberFormat="1" applyFont="1" applyFill="1" applyBorder="1" applyAlignment="1">
      <alignment horizontal="center" vertical="top" shrinkToFit="1"/>
    </xf>
    <xf numFmtId="4" fontId="13" fillId="8" borderId="7" xfId="9" applyNumberFormat="1" applyFont="1" applyFill="1" applyBorder="1" applyProtection="1">
      <alignment horizontal="right" vertical="top" shrinkToFit="1"/>
    </xf>
    <xf numFmtId="4" fontId="13" fillId="8" borderId="2" xfId="9" applyNumberFormat="1" applyFont="1" applyFill="1" applyProtection="1">
      <alignment horizontal="right" vertical="top" shrinkToFit="1"/>
    </xf>
    <xf numFmtId="10" fontId="13" fillId="8" borderId="4" xfId="10" applyNumberFormat="1" applyFont="1" applyFill="1" applyBorder="1" applyProtection="1">
      <alignment horizontal="right" vertical="top" shrinkToFit="1"/>
    </xf>
    <xf numFmtId="10" fontId="2" fillId="9" borderId="3" xfId="2" applyNumberFormat="1" applyFill="1" applyBorder="1" applyAlignment="1" applyProtection="1">
      <alignment vertical="top"/>
    </xf>
    <xf numFmtId="10" fontId="2" fillId="0" borderId="3" xfId="2" applyNumberFormat="1" applyFont="1" applyFill="1" applyBorder="1" applyAlignment="1" applyProtection="1">
      <alignment vertical="top"/>
    </xf>
    <xf numFmtId="10" fontId="2" fillId="5" borderId="3" xfId="2" applyNumberFormat="1" applyFont="1" applyFill="1" applyBorder="1" applyAlignment="1" applyProtection="1">
      <alignment vertical="top"/>
    </xf>
    <xf numFmtId="10" fontId="2" fillId="6" borderId="3" xfId="2" applyNumberFormat="1" applyFont="1" applyFill="1" applyBorder="1" applyAlignment="1" applyProtection="1">
      <alignment vertical="top"/>
    </xf>
    <xf numFmtId="10" fontId="2" fillId="7" borderId="3" xfId="2" applyNumberFormat="1" applyFont="1" applyFill="1" applyBorder="1" applyAlignment="1" applyProtection="1">
      <alignment vertical="top"/>
    </xf>
    <xf numFmtId="10" fontId="2" fillId="6" borderId="3" xfId="2" applyNumberFormat="1" applyFill="1" applyBorder="1" applyAlignment="1" applyProtection="1">
      <alignment vertical="top"/>
    </xf>
    <xf numFmtId="10" fontId="2" fillId="7" borderId="3" xfId="2" applyNumberFormat="1" applyFill="1" applyBorder="1" applyAlignment="1" applyProtection="1">
      <alignment vertical="top"/>
    </xf>
    <xf numFmtId="10" fontId="2" fillId="5" borderId="3" xfId="2" applyNumberFormat="1" applyFill="1" applyBorder="1" applyAlignment="1" applyProtection="1">
      <alignment vertical="top"/>
    </xf>
    <xf numFmtId="0" fontId="2" fillId="0" borderId="2" xfId="6" applyNumberFormat="1" applyProtection="1">
      <alignment horizontal="center" vertical="center" wrapText="1"/>
    </xf>
    <xf numFmtId="0" fontId="2" fillId="0" borderId="2" xfId="6">
      <alignment horizontal="center" vertical="center" wrapText="1"/>
    </xf>
    <xf numFmtId="0" fontId="3" fillId="0" borderId="1" xfId="3" applyNumberFormat="1" applyProtection="1">
      <alignment horizontal="center" wrapText="1"/>
    </xf>
    <xf numFmtId="0" fontId="3" fillId="0" borderId="1" xfId="3">
      <alignment horizontal="center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2" fillId="0" borderId="1" xfId="5" applyNumberFormat="1" applyProtection="1">
      <alignment horizontal="right"/>
    </xf>
    <xf numFmtId="0" fontId="2" fillId="0" borderId="1" xfId="5">
      <alignment horizontal="right"/>
    </xf>
    <xf numFmtId="0" fontId="2" fillId="0" borderId="1" xfId="1" applyNumberFormat="1" applyProtection="1">
      <alignment wrapText="1"/>
    </xf>
    <xf numFmtId="0" fontId="2" fillId="0" borderId="1" xfId="1">
      <alignment wrapText="1"/>
    </xf>
    <xf numFmtId="0" fontId="2" fillId="0" borderId="1" xfId="2" applyNumberFormat="1" applyProtection="1"/>
    <xf numFmtId="0" fontId="2" fillId="0" borderId="1" xfId="2"/>
    <xf numFmtId="0" fontId="2" fillId="0" borderId="1" xfId="14" applyNumberFormat="1" applyProtection="1">
      <alignment horizontal="left" wrapText="1"/>
    </xf>
    <xf numFmtId="0" fontId="2" fillId="0" borderId="1" xfId="14">
      <alignment horizontal="left" wrapText="1"/>
    </xf>
    <xf numFmtId="0" fontId="4" fillId="0" borderId="2" xfId="11" applyNumberFormat="1" applyProtection="1">
      <alignment horizontal="left"/>
    </xf>
    <xf numFmtId="0" fontId="4" fillId="0" borderId="2" xfId="11">
      <alignment horizontal="left"/>
    </xf>
    <xf numFmtId="0" fontId="2" fillId="0" borderId="1" xfId="1" applyNumberFormat="1" applyFill="1" applyProtection="1">
      <alignment wrapText="1"/>
    </xf>
    <xf numFmtId="0" fontId="2" fillId="0" borderId="1" xfId="1" applyFill="1">
      <alignment wrapText="1"/>
    </xf>
    <xf numFmtId="0" fontId="3" fillId="0" borderId="1" xfId="3" applyNumberFormat="1" applyFill="1" applyProtection="1">
      <alignment horizontal="center" wrapText="1"/>
    </xf>
    <xf numFmtId="0" fontId="3" fillId="0" borderId="1" xfId="3" applyFill="1">
      <alignment horizontal="center" wrapText="1"/>
    </xf>
    <xf numFmtId="0" fontId="3" fillId="0" borderId="1" xfId="4" applyNumberFormat="1" applyFill="1" applyProtection="1">
      <alignment horizontal="center"/>
    </xf>
    <xf numFmtId="0" fontId="3" fillId="0" borderId="1" xfId="4" applyFill="1">
      <alignment horizontal="center"/>
    </xf>
    <xf numFmtId="0" fontId="2" fillId="0" borderId="1" xfId="5" applyNumberFormat="1" applyFill="1" applyProtection="1">
      <alignment horizontal="right"/>
    </xf>
    <xf numFmtId="0" fontId="2" fillId="0" borderId="1" xfId="5" applyFill="1">
      <alignment horizontal="right"/>
    </xf>
    <xf numFmtId="0" fontId="2" fillId="0" borderId="2" xfId="6" applyNumberFormat="1" applyFill="1" applyProtection="1">
      <alignment horizontal="center" vertical="center" wrapText="1"/>
    </xf>
    <xf numFmtId="0" fontId="2" fillId="0" borderId="2" xfId="6" applyFill="1">
      <alignment horizontal="center" vertical="center" wrapText="1"/>
    </xf>
    <xf numFmtId="0" fontId="4" fillId="0" borderId="2" xfId="6" applyNumberFormat="1" applyFont="1" applyFill="1" applyProtection="1">
      <alignment horizontal="center" vertical="center" wrapText="1"/>
    </xf>
    <xf numFmtId="0" fontId="4" fillId="0" borderId="2" xfId="6" applyFont="1" applyFill="1">
      <alignment horizontal="center" vertical="center" wrapText="1"/>
    </xf>
    <xf numFmtId="0" fontId="4" fillId="0" borderId="2" xfId="11" applyNumberFormat="1" applyFill="1" applyProtection="1">
      <alignment horizontal="left"/>
    </xf>
    <xf numFmtId="0" fontId="4" fillId="0" borderId="2" xfId="11" applyFill="1">
      <alignment horizontal="left"/>
    </xf>
    <xf numFmtId="0" fontId="2" fillId="0" borderId="1" xfId="14" applyNumberFormat="1" applyFill="1" applyProtection="1">
      <alignment horizontal="left" wrapText="1"/>
    </xf>
    <xf numFmtId="0" fontId="2" fillId="0" borderId="1" xfId="14" applyFill="1">
      <alignment horizontal="left" wrapText="1"/>
    </xf>
    <xf numFmtId="0" fontId="2" fillId="0" borderId="8" xfId="2" applyNumberFormat="1" applyFill="1" applyBorder="1" applyAlignment="1" applyProtection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4" xfId="6" applyNumberFormat="1" applyFill="1" applyBorder="1" applyProtection="1">
      <alignment horizontal="center" vertical="center" wrapText="1"/>
    </xf>
    <xf numFmtId="0" fontId="2" fillId="0" borderId="4" xfId="6" applyFill="1" applyBorder="1">
      <alignment horizontal="center" vertical="center" wrapText="1"/>
    </xf>
    <xf numFmtId="0" fontId="3" fillId="0" borderId="1" xfId="3" applyNumberFormat="1" applyFill="1" applyAlignment="1" applyProtection="1">
      <alignment horizontal="center" wrapText="1"/>
    </xf>
    <xf numFmtId="0" fontId="3" fillId="0" borderId="1" xfId="4" applyNumberFormat="1" applyFill="1" applyAlignment="1" applyProtection="1">
      <alignment horizontal="center"/>
    </xf>
    <xf numFmtId="0" fontId="2" fillId="0" borderId="1" xfId="1" applyNumberFormat="1" applyFill="1" applyAlignment="1" applyProtection="1">
      <alignment horizontal="left" wrapText="1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  <cellStyle name="Обычный 6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0"/>
  <sheetViews>
    <sheetView showGridLines="0" zoomScaleNormal="100" zoomScaleSheetLayoutView="100" workbookViewId="0">
      <pane ySplit="7" topLeftCell="A224" activePane="bottomLeft" state="frozen"/>
      <selection pane="bottomLeft" activeCell="H15" sqref="H15"/>
    </sheetView>
  </sheetViews>
  <sheetFormatPr defaultRowHeight="15" outlineLevelRow="2" x14ac:dyDescent="0.25"/>
  <cols>
    <col min="1" max="1" width="40" style="1" customWidth="1"/>
    <col min="2" max="3" width="7.7109375" style="1" customWidth="1"/>
    <col min="4" max="4" width="11.28515625" style="1" bestFit="1" customWidth="1"/>
    <col min="5" max="5" width="7.7109375" style="1" customWidth="1"/>
    <col min="6" max="6" width="9.140625" style="1" hidden="1"/>
    <col min="7" max="8" width="21.7109375" style="1" customWidth="1"/>
    <col min="9" max="13" width="9.140625" style="1" hidden="1"/>
    <col min="14" max="14" width="14.7109375" style="1" customWidth="1"/>
    <col min="15" max="22" width="9.140625" style="1" hidden="1"/>
    <col min="23" max="24" width="11.7109375" style="1" customWidth="1"/>
    <col min="25" max="25" width="9.140625" style="1" hidden="1"/>
    <col min="26" max="27" width="11.7109375" style="1" customWidth="1"/>
    <col min="28" max="31" width="9.140625" style="1" hidden="1"/>
    <col min="32" max="32" width="11.7109375" style="1" customWidth="1"/>
    <col min="33" max="33" width="9.140625" style="1" hidden="1"/>
    <col min="34" max="36" width="11.7109375" style="1" customWidth="1"/>
    <col min="37" max="39" width="9.140625" style="1" hidden="1"/>
    <col min="40" max="42" width="11.7109375" style="1" customWidth="1"/>
    <col min="43" max="44" width="14.7109375" style="1" customWidth="1"/>
    <col min="45" max="46" width="11.7109375" style="1" customWidth="1"/>
    <col min="47" max="47" width="9.140625" style="1" hidden="1"/>
    <col min="48" max="48" width="9.140625" style="1" customWidth="1"/>
    <col min="49" max="16384" width="9.140625" style="1"/>
  </cols>
  <sheetData>
    <row r="1" spans="1:48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2"/>
      <c r="P1" s="3"/>
      <c r="Q1" s="3"/>
      <c r="R1" s="3"/>
      <c r="S1" s="3"/>
      <c r="T1" s="3"/>
      <c r="U1" s="3"/>
      <c r="V1" s="3"/>
      <c r="W1" s="3"/>
      <c r="X1" s="3"/>
      <c r="Y1" s="108"/>
      <c r="Z1" s="109"/>
      <c r="AA1" s="109"/>
      <c r="AB1" s="3"/>
      <c r="AC1" s="3"/>
      <c r="AD1" s="3"/>
      <c r="AE1" s="3"/>
      <c r="AF1" s="3"/>
      <c r="AG1" s="108"/>
      <c r="AH1" s="109"/>
      <c r="AI1" s="109"/>
      <c r="AJ1" s="3"/>
      <c r="AK1" s="3"/>
      <c r="AL1" s="3"/>
      <c r="AM1" s="108"/>
      <c r="AN1" s="109"/>
      <c r="AO1" s="109"/>
      <c r="AP1" s="3"/>
      <c r="AQ1" s="3"/>
      <c r="AR1" s="3"/>
      <c r="AS1" s="3"/>
      <c r="AT1" s="3"/>
      <c r="AU1" s="3"/>
      <c r="AV1" s="3"/>
    </row>
    <row r="2" spans="1:48" ht="15.2" customHeight="1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2"/>
      <c r="P2" s="3"/>
      <c r="Q2" s="3"/>
      <c r="R2" s="3"/>
      <c r="S2" s="3"/>
      <c r="T2" s="3"/>
      <c r="U2" s="3"/>
      <c r="V2" s="3"/>
      <c r="W2" s="3"/>
      <c r="X2" s="3"/>
      <c r="Y2" s="108"/>
      <c r="Z2" s="109"/>
      <c r="AA2" s="109"/>
      <c r="AB2" s="3"/>
      <c r="AC2" s="3"/>
      <c r="AD2" s="3"/>
      <c r="AE2" s="3"/>
      <c r="AF2" s="3"/>
      <c r="AG2" s="108"/>
      <c r="AH2" s="109"/>
      <c r="AI2" s="109"/>
      <c r="AJ2" s="3"/>
      <c r="AK2" s="3"/>
      <c r="AL2" s="3"/>
      <c r="AM2" s="108"/>
      <c r="AN2" s="109"/>
      <c r="AO2" s="109"/>
      <c r="AP2" s="3"/>
      <c r="AQ2" s="3"/>
      <c r="AR2" s="3"/>
      <c r="AS2" s="3"/>
      <c r="AT2" s="3"/>
      <c r="AU2" s="3"/>
      <c r="AV2" s="3"/>
    </row>
    <row r="3" spans="1:48" ht="15.95" customHeight="1" x14ac:dyDescent="0.25">
      <c r="A3" s="100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4"/>
      <c r="AU3" s="5"/>
      <c r="AV3" s="3"/>
    </row>
    <row r="4" spans="1:48" ht="15.75" customHeight="1" x14ac:dyDescent="0.25">
      <c r="A4" s="102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5"/>
      <c r="AU4" s="5"/>
      <c r="AV4" s="3"/>
    </row>
    <row r="5" spans="1:48" ht="12.75" customHeight="1" x14ac:dyDescent="0.25">
      <c r="A5" s="104" t="s">
        <v>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3"/>
    </row>
    <row r="6" spans="1:48" ht="38.25" customHeight="1" x14ac:dyDescent="0.25">
      <c r="A6" s="98" t="s">
        <v>4</v>
      </c>
      <c r="B6" s="98" t="s">
        <v>5</v>
      </c>
      <c r="C6" s="98" t="s">
        <v>6</v>
      </c>
      <c r="D6" s="98" t="s">
        <v>7</v>
      </c>
      <c r="E6" s="98" t="s">
        <v>8</v>
      </c>
      <c r="F6" s="98" t="s">
        <v>9</v>
      </c>
      <c r="G6" s="98" t="s">
        <v>10</v>
      </c>
      <c r="H6" s="98" t="s">
        <v>11</v>
      </c>
      <c r="I6" s="98" t="s">
        <v>9</v>
      </c>
      <c r="J6" s="98" t="s">
        <v>9</v>
      </c>
      <c r="K6" s="98" t="s">
        <v>9</v>
      </c>
      <c r="L6" s="98" t="s">
        <v>9</v>
      </c>
      <c r="M6" s="98" t="s">
        <v>9</v>
      </c>
      <c r="N6" s="98" t="s">
        <v>12</v>
      </c>
      <c r="O6" s="98" t="s">
        <v>9</v>
      </c>
      <c r="P6" s="98" t="s">
        <v>9</v>
      </c>
      <c r="Q6" s="98" t="s">
        <v>9</v>
      </c>
      <c r="R6" s="98" t="s">
        <v>9</v>
      </c>
      <c r="S6" s="98" t="s">
        <v>9</v>
      </c>
      <c r="T6" s="98" t="s">
        <v>9</v>
      </c>
      <c r="U6" s="98" t="s">
        <v>9</v>
      </c>
      <c r="V6" s="98" t="s">
        <v>9</v>
      </c>
      <c r="W6" s="98" t="s">
        <v>13</v>
      </c>
      <c r="X6" s="98" t="s">
        <v>14</v>
      </c>
      <c r="Y6" s="98" t="s">
        <v>15</v>
      </c>
      <c r="Z6" s="99"/>
      <c r="AA6" s="99"/>
      <c r="AB6" s="98" t="s">
        <v>9</v>
      </c>
      <c r="AC6" s="98" t="s">
        <v>9</v>
      </c>
      <c r="AD6" s="98" t="s">
        <v>9</v>
      </c>
      <c r="AE6" s="98" t="s">
        <v>9</v>
      </c>
      <c r="AF6" s="98" t="s">
        <v>16</v>
      </c>
      <c r="AG6" s="98" t="s">
        <v>17</v>
      </c>
      <c r="AH6" s="99"/>
      <c r="AI6" s="99"/>
      <c r="AJ6" s="98" t="s">
        <v>18</v>
      </c>
      <c r="AK6" s="98" t="s">
        <v>9</v>
      </c>
      <c r="AL6" s="98" t="s">
        <v>9</v>
      </c>
      <c r="AM6" s="98" t="s">
        <v>19</v>
      </c>
      <c r="AN6" s="99"/>
      <c r="AO6" s="99"/>
      <c r="AP6" s="98" t="s">
        <v>20</v>
      </c>
      <c r="AQ6" s="98" t="s">
        <v>21</v>
      </c>
      <c r="AR6" s="98" t="s">
        <v>22</v>
      </c>
      <c r="AS6" s="98" t="s">
        <v>23</v>
      </c>
      <c r="AT6" s="98" t="s">
        <v>24</v>
      </c>
      <c r="AU6" s="98" t="s">
        <v>9</v>
      </c>
      <c r="AV6" s="3"/>
    </row>
    <row r="7" spans="1:48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6"/>
      <c r="Z7" s="6" t="s">
        <v>25</v>
      </c>
      <c r="AA7" s="6" t="s">
        <v>26</v>
      </c>
      <c r="AB7" s="99"/>
      <c r="AC7" s="99"/>
      <c r="AD7" s="99"/>
      <c r="AE7" s="99"/>
      <c r="AF7" s="99"/>
      <c r="AG7" s="6"/>
      <c r="AH7" s="6" t="s">
        <v>25</v>
      </c>
      <c r="AI7" s="6" t="s">
        <v>26</v>
      </c>
      <c r="AJ7" s="99"/>
      <c r="AK7" s="99"/>
      <c r="AL7" s="99"/>
      <c r="AM7" s="6"/>
      <c r="AN7" s="6" t="s">
        <v>25</v>
      </c>
      <c r="AO7" s="6" t="s">
        <v>26</v>
      </c>
      <c r="AP7" s="99"/>
      <c r="AQ7" s="99"/>
      <c r="AR7" s="99"/>
      <c r="AS7" s="99"/>
      <c r="AT7" s="99"/>
      <c r="AU7" s="99"/>
      <c r="AV7" s="3"/>
    </row>
    <row r="8" spans="1:48" x14ac:dyDescent="0.25">
      <c r="A8" s="7" t="s">
        <v>27</v>
      </c>
      <c r="B8" s="8" t="s">
        <v>28</v>
      </c>
      <c r="C8" s="8" t="s">
        <v>29</v>
      </c>
      <c r="D8" s="8" t="s">
        <v>30</v>
      </c>
      <c r="E8" s="8" t="s">
        <v>28</v>
      </c>
      <c r="F8" s="8" t="s">
        <v>28</v>
      </c>
      <c r="G8" s="8"/>
      <c r="H8" s="8"/>
      <c r="I8" s="8"/>
      <c r="J8" s="8"/>
      <c r="K8" s="8"/>
      <c r="L8" s="8"/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8828400</v>
      </c>
      <c r="AK8" s="9">
        <v>0</v>
      </c>
      <c r="AL8" s="9">
        <v>0</v>
      </c>
      <c r="AM8" s="9">
        <v>0</v>
      </c>
      <c r="AN8" s="9">
        <v>0</v>
      </c>
      <c r="AO8" s="9">
        <v>8828400</v>
      </c>
      <c r="AP8" s="9">
        <v>-8828400</v>
      </c>
      <c r="AQ8" s="9">
        <v>0</v>
      </c>
      <c r="AR8" s="10">
        <v>0</v>
      </c>
      <c r="AS8" s="9">
        <v>0</v>
      </c>
      <c r="AT8" s="10">
        <v>0</v>
      </c>
      <c r="AU8" s="9">
        <v>0</v>
      </c>
      <c r="AV8" s="3"/>
    </row>
    <row r="9" spans="1:48" outlineLevel="2" x14ac:dyDescent="0.25">
      <c r="A9" s="7" t="s">
        <v>31</v>
      </c>
      <c r="B9" s="8" t="s">
        <v>28</v>
      </c>
      <c r="C9" s="8" t="s">
        <v>29</v>
      </c>
      <c r="D9" s="8"/>
      <c r="E9" s="8" t="s">
        <v>28</v>
      </c>
      <c r="F9" s="8" t="s">
        <v>28</v>
      </c>
      <c r="G9" s="8"/>
      <c r="H9" s="8"/>
      <c r="I9" s="8"/>
      <c r="J9" s="8"/>
      <c r="K9" s="8"/>
      <c r="L9" s="8"/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8828400</v>
      </c>
      <c r="AK9" s="9">
        <v>0</v>
      </c>
      <c r="AL9" s="9">
        <v>0</v>
      </c>
      <c r="AM9" s="9">
        <v>0</v>
      </c>
      <c r="AN9" s="9">
        <v>0</v>
      </c>
      <c r="AO9" s="9">
        <v>8828400</v>
      </c>
      <c r="AP9" s="9">
        <v>-8828400</v>
      </c>
      <c r="AQ9" s="9">
        <v>0</v>
      </c>
      <c r="AR9" s="10">
        <v>0</v>
      </c>
      <c r="AS9" s="9">
        <v>0</v>
      </c>
      <c r="AT9" s="10">
        <v>0</v>
      </c>
      <c r="AU9" s="9">
        <v>0</v>
      </c>
      <c r="AV9" s="3"/>
    </row>
    <row r="10" spans="1:48" ht="63.75" x14ac:dyDescent="0.25">
      <c r="A10" s="7" t="s">
        <v>32</v>
      </c>
      <c r="B10" s="8" t="s">
        <v>28</v>
      </c>
      <c r="C10" s="8" t="s">
        <v>29</v>
      </c>
      <c r="D10" s="8" t="s">
        <v>33</v>
      </c>
      <c r="E10" s="8" t="s">
        <v>28</v>
      </c>
      <c r="F10" s="8" t="s">
        <v>28</v>
      </c>
      <c r="G10" s="8"/>
      <c r="H10" s="8"/>
      <c r="I10" s="8"/>
      <c r="J10" s="8"/>
      <c r="K10" s="8"/>
      <c r="L10" s="8"/>
      <c r="M10" s="9">
        <v>0</v>
      </c>
      <c r="N10" s="9">
        <v>82647513.209999993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82647513.209999993</v>
      </c>
      <c r="X10" s="9">
        <v>14846204</v>
      </c>
      <c r="Y10" s="9">
        <v>0</v>
      </c>
      <c r="Z10" s="9">
        <v>7275200</v>
      </c>
      <c r="AA10" s="9">
        <v>7571004</v>
      </c>
      <c r="AB10" s="9">
        <v>0</v>
      </c>
      <c r="AC10" s="9">
        <v>0</v>
      </c>
      <c r="AD10" s="9">
        <v>0</v>
      </c>
      <c r="AE10" s="9">
        <v>0</v>
      </c>
      <c r="AF10" s="9">
        <v>12656800</v>
      </c>
      <c r="AG10" s="9">
        <v>0</v>
      </c>
      <c r="AH10" s="9">
        <v>7275200</v>
      </c>
      <c r="AI10" s="9">
        <v>5381600</v>
      </c>
      <c r="AJ10" s="9">
        <v>12610582.859999999</v>
      </c>
      <c r="AK10" s="9">
        <v>0</v>
      </c>
      <c r="AL10" s="9">
        <v>0</v>
      </c>
      <c r="AM10" s="9">
        <v>0</v>
      </c>
      <c r="AN10" s="9">
        <v>7268778.8499999996</v>
      </c>
      <c r="AO10" s="9">
        <v>5341804.01</v>
      </c>
      <c r="AP10" s="9">
        <v>46217.14</v>
      </c>
      <c r="AQ10" s="9">
        <v>69990713.209999993</v>
      </c>
      <c r="AR10" s="10">
        <v>0.15314193383943922</v>
      </c>
      <c r="AS10" s="9">
        <v>69990713.209999993</v>
      </c>
      <c r="AT10" s="10">
        <v>0.15314193383943922</v>
      </c>
      <c r="AU10" s="9">
        <v>0</v>
      </c>
      <c r="AV10" s="3"/>
    </row>
    <row r="11" spans="1:48" ht="63.75" outlineLevel="1" x14ac:dyDescent="0.25">
      <c r="A11" s="7" t="s">
        <v>34</v>
      </c>
      <c r="B11" s="8" t="s">
        <v>28</v>
      </c>
      <c r="C11" s="8" t="s">
        <v>29</v>
      </c>
      <c r="D11" s="8" t="s">
        <v>35</v>
      </c>
      <c r="E11" s="8" t="s">
        <v>28</v>
      </c>
      <c r="F11" s="8" t="s">
        <v>28</v>
      </c>
      <c r="G11" s="8"/>
      <c r="H11" s="8"/>
      <c r="I11" s="8"/>
      <c r="J11" s="8"/>
      <c r="K11" s="8"/>
      <c r="L11" s="8"/>
      <c r="M11" s="9">
        <v>0</v>
      </c>
      <c r="N11" s="9">
        <v>9856065.0500000007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9856065.0500000007</v>
      </c>
      <c r="X11" s="9">
        <v>3677604</v>
      </c>
      <c r="Y11" s="9">
        <v>0</v>
      </c>
      <c r="Z11" s="9">
        <v>1166900</v>
      </c>
      <c r="AA11" s="9">
        <v>2510704</v>
      </c>
      <c r="AB11" s="9">
        <v>0</v>
      </c>
      <c r="AC11" s="9">
        <v>0</v>
      </c>
      <c r="AD11" s="9">
        <v>0</v>
      </c>
      <c r="AE11" s="9">
        <v>0</v>
      </c>
      <c r="AF11" s="9">
        <v>3062800</v>
      </c>
      <c r="AG11" s="9">
        <v>0</v>
      </c>
      <c r="AH11" s="9">
        <v>1166900</v>
      </c>
      <c r="AI11" s="9">
        <v>1895900</v>
      </c>
      <c r="AJ11" s="9">
        <v>3016582.86</v>
      </c>
      <c r="AK11" s="9">
        <v>0</v>
      </c>
      <c r="AL11" s="9">
        <v>0</v>
      </c>
      <c r="AM11" s="9">
        <v>0</v>
      </c>
      <c r="AN11" s="9">
        <v>1160478.8500000001</v>
      </c>
      <c r="AO11" s="9">
        <v>1856104.01</v>
      </c>
      <c r="AP11" s="9">
        <v>46217.14</v>
      </c>
      <c r="AQ11" s="9">
        <v>6793265.0499999998</v>
      </c>
      <c r="AR11" s="10">
        <v>0.31075281914865205</v>
      </c>
      <c r="AS11" s="9">
        <v>6793265.0499999998</v>
      </c>
      <c r="AT11" s="10">
        <v>0.31075281914865205</v>
      </c>
      <c r="AU11" s="9">
        <v>0</v>
      </c>
      <c r="AV11" s="3"/>
    </row>
    <row r="12" spans="1:48" ht="25.5" outlineLevel="2" x14ac:dyDescent="0.25">
      <c r="A12" s="7" t="s">
        <v>36</v>
      </c>
      <c r="B12" s="8" t="s">
        <v>28</v>
      </c>
      <c r="C12" s="8" t="s">
        <v>29</v>
      </c>
      <c r="D12" s="8" t="s">
        <v>37</v>
      </c>
      <c r="E12" s="8" t="s">
        <v>28</v>
      </c>
      <c r="F12" s="8" t="s">
        <v>28</v>
      </c>
      <c r="G12" s="8"/>
      <c r="H12" s="8"/>
      <c r="I12" s="8"/>
      <c r="J12" s="8"/>
      <c r="K12" s="8"/>
      <c r="L12" s="8"/>
      <c r="M12" s="9">
        <v>0</v>
      </c>
      <c r="N12" s="9">
        <v>2238965.0499999998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2238965.0499999998</v>
      </c>
      <c r="X12" s="9">
        <v>292204</v>
      </c>
      <c r="Y12" s="9">
        <v>0</v>
      </c>
      <c r="Z12" s="9">
        <v>129800</v>
      </c>
      <c r="AA12" s="9">
        <v>162404</v>
      </c>
      <c r="AB12" s="9">
        <v>0</v>
      </c>
      <c r="AC12" s="9">
        <v>0</v>
      </c>
      <c r="AD12" s="9">
        <v>0</v>
      </c>
      <c r="AE12" s="9">
        <v>0</v>
      </c>
      <c r="AF12" s="9">
        <v>284300</v>
      </c>
      <c r="AG12" s="9">
        <v>0</v>
      </c>
      <c r="AH12" s="9">
        <v>129800</v>
      </c>
      <c r="AI12" s="9">
        <v>154500</v>
      </c>
      <c r="AJ12" s="9">
        <v>282645.57</v>
      </c>
      <c r="AK12" s="9">
        <v>0</v>
      </c>
      <c r="AL12" s="9">
        <v>0</v>
      </c>
      <c r="AM12" s="9">
        <v>0</v>
      </c>
      <c r="AN12" s="9">
        <v>128652.76</v>
      </c>
      <c r="AO12" s="9">
        <v>153992.81</v>
      </c>
      <c r="AP12" s="9">
        <v>1654.43</v>
      </c>
      <c r="AQ12" s="9">
        <v>1954665.05</v>
      </c>
      <c r="AR12" s="10">
        <v>0.1269783108048069</v>
      </c>
      <c r="AS12" s="9">
        <v>1954665.05</v>
      </c>
      <c r="AT12" s="10">
        <v>0.1269783108048069</v>
      </c>
      <c r="AU12" s="9">
        <v>0</v>
      </c>
      <c r="AV12" s="3"/>
    </row>
    <row r="13" spans="1:48" ht="38.25" outlineLevel="2" x14ac:dyDescent="0.25">
      <c r="A13" s="7" t="s">
        <v>38</v>
      </c>
      <c r="B13" s="8" t="s">
        <v>28</v>
      </c>
      <c r="C13" s="8" t="s">
        <v>29</v>
      </c>
      <c r="D13" s="8" t="s">
        <v>39</v>
      </c>
      <c r="E13" s="8" t="s">
        <v>28</v>
      </c>
      <c r="F13" s="8" t="s">
        <v>28</v>
      </c>
      <c r="G13" s="8"/>
      <c r="H13" s="8"/>
      <c r="I13" s="8"/>
      <c r="J13" s="8"/>
      <c r="K13" s="8"/>
      <c r="L13" s="8"/>
      <c r="M13" s="9">
        <v>0</v>
      </c>
      <c r="N13" s="9">
        <v>7584700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7584700</v>
      </c>
      <c r="X13" s="9">
        <v>3385400</v>
      </c>
      <c r="Y13" s="9">
        <v>0</v>
      </c>
      <c r="Z13" s="9">
        <v>1037100</v>
      </c>
      <c r="AA13" s="9">
        <v>2348300</v>
      </c>
      <c r="AB13" s="9">
        <v>0</v>
      </c>
      <c r="AC13" s="9">
        <v>0</v>
      </c>
      <c r="AD13" s="9">
        <v>0</v>
      </c>
      <c r="AE13" s="9">
        <v>0</v>
      </c>
      <c r="AF13" s="9">
        <v>2778500</v>
      </c>
      <c r="AG13" s="9">
        <v>0</v>
      </c>
      <c r="AH13" s="9">
        <v>1037100</v>
      </c>
      <c r="AI13" s="9">
        <v>1741400</v>
      </c>
      <c r="AJ13" s="9">
        <v>2733937.29</v>
      </c>
      <c r="AK13" s="9">
        <v>0</v>
      </c>
      <c r="AL13" s="9">
        <v>0</v>
      </c>
      <c r="AM13" s="9">
        <v>0</v>
      </c>
      <c r="AN13" s="9">
        <v>1031826.09</v>
      </c>
      <c r="AO13" s="9">
        <v>1702111.2</v>
      </c>
      <c r="AP13" s="9">
        <v>44562.71</v>
      </c>
      <c r="AQ13" s="9">
        <v>4806200</v>
      </c>
      <c r="AR13" s="10">
        <v>0.36632958455838727</v>
      </c>
      <c r="AS13" s="9">
        <v>4806200</v>
      </c>
      <c r="AT13" s="10">
        <v>0.36632958455838727</v>
      </c>
      <c r="AU13" s="9">
        <v>0</v>
      </c>
      <c r="AV13" s="3"/>
    </row>
    <row r="14" spans="1:48" ht="63.75" outlineLevel="2" x14ac:dyDescent="0.25">
      <c r="A14" s="7" t="s">
        <v>40</v>
      </c>
      <c r="B14" s="8" t="s">
        <v>28</v>
      </c>
      <c r="C14" s="8" t="s">
        <v>29</v>
      </c>
      <c r="D14" s="8" t="s">
        <v>41</v>
      </c>
      <c r="E14" s="8" t="s">
        <v>28</v>
      </c>
      <c r="F14" s="8" t="s">
        <v>28</v>
      </c>
      <c r="G14" s="8"/>
      <c r="H14" s="8"/>
      <c r="I14" s="8"/>
      <c r="J14" s="8"/>
      <c r="K14" s="8"/>
      <c r="L14" s="8"/>
      <c r="M14" s="9">
        <v>0</v>
      </c>
      <c r="N14" s="9">
        <v>32400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32400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32400</v>
      </c>
      <c r="AR14" s="10">
        <v>0</v>
      </c>
      <c r="AS14" s="9">
        <v>32400</v>
      </c>
      <c r="AT14" s="10">
        <v>0</v>
      </c>
      <c r="AU14" s="9">
        <v>0</v>
      </c>
      <c r="AV14" s="3"/>
    </row>
    <row r="15" spans="1:48" ht="51" outlineLevel="1" x14ac:dyDescent="0.25">
      <c r="A15" s="7" t="s">
        <v>42</v>
      </c>
      <c r="B15" s="8" t="s">
        <v>28</v>
      </c>
      <c r="C15" s="8" t="s">
        <v>29</v>
      </c>
      <c r="D15" s="8" t="s">
        <v>43</v>
      </c>
      <c r="E15" s="8" t="s">
        <v>28</v>
      </c>
      <c r="F15" s="8" t="s">
        <v>28</v>
      </c>
      <c r="G15" s="8"/>
      <c r="H15" s="8"/>
      <c r="I15" s="8"/>
      <c r="J15" s="8"/>
      <c r="K15" s="8"/>
      <c r="L15" s="8"/>
      <c r="M15" s="9">
        <v>0</v>
      </c>
      <c r="N15" s="9">
        <v>72721448.159999996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72721448.159999996</v>
      </c>
      <c r="X15" s="9">
        <v>11168600</v>
      </c>
      <c r="Y15" s="9">
        <v>0</v>
      </c>
      <c r="Z15" s="9">
        <v>6108300</v>
      </c>
      <c r="AA15" s="9">
        <v>5060300</v>
      </c>
      <c r="AB15" s="9">
        <v>0</v>
      </c>
      <c r="AC15" s="9">
        <v>0</v>
      </c>
      <c r="AD15" s="9">
        <v>0</v>
      </c>
      <c r="AE15" s="9">
        <v>0</v>
      </c>
      <c r="AF15" s="9">
        <v>9594000</v>
      </c>
      <c r="AG15" s="9">
        <v>0</v>
      </c>
      <c r="AH15" s="9">
        <v>6108300</v>
      </c>
      <c r="AI15" s="9">
        <v>3485700</v>
      </c>
      <c r="AJ15" s="9">
        <v>9594000</v>
      </c>
      <c r="AK15" s="9">
        <v>0</v>
      </c>
      <c r="AL15" s="9">
        <v>0</v>
      </c>
      <c r="AM15" s="9">
        <v>0</v>
      </c>
      <c r="AN15" s="9">
        <v>6108300</v>
      </c>
      <c r="AO15" s="9">
        <v>3485700</v>
      </c>
      <c r="AP15" s="9">
        <v>0</v>
      </c>
      <c r="AQ15" s="9">
        <v>63127448.159999996</v>
      </c>
      <c r="AR15" s="10">
        <v>0.13192806582855046</v>
      </c>
      <c r="AS15" s="9">
        <v>63127448.159999996</v>
      </c>
      <c r="AT15" s="10">
        <v>0.13192806582855046</v>
      </c>
      <c r="AU15" s="9">
        <v>0</v>
      </c>
      <c r="AV15" s="3"/>
    </row>
    <row r="16" spans="1:48" ht="25.5" outlineLevel="2" x14ac:dyDescent="0.25">
      <c r="A16" s="7" t="s">
        <v>44</v>
      </c>
      <c r="B16" s="8" t="s">
        <v>28</v>
      </c>
      <c r="C16" s="8" t="s">
        <v>29</v>
      </c>
      <c r="D16" s="8" t="s">
        <v>45</v>
      </c>
      <c r="E16" s="8" t="s">
        <v>28</v>
      </c>
      <c r="F16" s="8" t="s">
        <v>28</v>
      </c>
      <c r="G16" s="8"/>
      <c r="H16" s="8"/>
      <c r="I16" s="8"/>
      <c r="J16" s="8"/>
      <c r="K16" s="8"/>
      <c r="L16" s="8"/>
      <c r="M16" s="9">
        <v>0</v>
      </c>
      <c r="N16" s="9">
        <v>19065700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19065700</v>
      </c>
      <c r="X16" s="9">
        <v>10117600</v>
      </c>
      <c r="Y16" s="9">
        <v>0</v>
      </c>
      <c r="Z16" s="9">
        <v>5389200</v>
      </c>
      <c r="AA16" s="9">
        <v>4728400</v>
      </c>
      <c r="AB16" s="9">
        <v>0</v>
      </c>
      <c r="AC16" s="9">
        <v>0</v>
      </c>
      <c r="AD16" s="9">
        <v>0</v>
      </c>
      <c r="AE16" s="9">
        <v>0</v>
      </c>
      <c r="AF16" s="9">
        <v>8541400</v>
      </c>
      <c r="AG16" s="9">
        <v>0</v>
      </c>
      <c r="AH16" s="9">
        <v>5389200</v>
      </c>
      <c r="AI16" s="9">
        <v>3152200</v>
      </c>
      <c r="AJ16" s="9">
        <v>8541400</v>
      </c>
      <c r="AK16" s="9">
        <v>0</v>
      </c>
      <c r="AL16" s="9">
        <v>0</v>
      </c>
      <c r="AM16" s="9">
        <v>0</v>
      </c>
      <c r="AN16" s="9">
        <v>5389200</v>
      </c>
      <c r="AO16" s="9">
        <v>3152200</v>
      </c>
      <c r="AP16" s="9">
        <v>0</v>
      </c>
      <c r="AQ16" s="9">
        <v>10524300</v>
      </c>
      <c r="AR16" s="10">
        <v>0.44799823767288899</v>
      </c>
      <c r="AS16" s="9">
        <v>10524300</v>
      </c>
      <c r="AT16" s="10">
        <v>0.44799823767288899</v>
      </c>
      <c r="AU16" s="9">
        <v>0</v>
      </c>
      <c r="AV16" s="3"/>
    </row>
    <row r="17" spans="1:48" ht="38.25" outlineLevel="2" x14ac:dyDescent="0.25">
      <c r="A17" s="7" t="s">
        <v>46</v>
      </c>
      <c r="B17" s="8" t="s">
        <v>28</v>
      </c>
      <c r="C17" s="8" t="s">
        <v>29</v>
      </c>
      <c r="D17" s="8" t="s">
        <v>47</v>
      </c>
      <c r="E17" s="8" t="s">
        <v>28</v>
      </c>
      <c r="F17" s="8" t="s">
        <v>28</v>
      </c>
      <c r="G17" s="8"/>
      <c r="H17" s="8"/>
      <c r="I17" s="8"/>
      <c r="J17" s="8"/>
      <c r="K17" s="8"/>
      <c r="L17" s="8"/>
      <c r="M17" s="9">
        <v>0</v>
      </c>
      <c r="N17" s="9">
        <v>856200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856200</v>
      </c>
      <c r="X17" s="9">
        <v>428200</v>
      </c>
      <c r="Y17" s="9">
        <v>0</v>
      </c>
      <c r="Z17" s="9">
        <v>214100</v>
      </c>
      <c r="AA17" s="9">
        <v>214100</v>
      </c>
      <c r="AB17" s="9">
        <v>0</v>
      </c>
      <c r="AC17" s="9">
        <v>0</v>
      </c>
      <c r="AD17" s="9">
        <v>0</v>
      </c>
      <c r="AE17" s="9">
        <v>0</v>
      </c>
      <c r="AF17" s="9">
        <v>428200</v>
      </c>
      <c r="AG17" s="9">
        <v>0</v>
      </c>
      <c r="AH17" s="9">
        <v>214100</v>
      </c>
      <c r="AI17" s="9">
        <v>214100</v>
      </c>
      <c r="AJ17" s="9">
        <v>428200</v>
      </c>
      <c r="AK17" s="9">
        <v>0</v>
      </c>
      <c r="AL17" s="9">
        <v>0</v>
      </c>
      <c r="AM17" s="9">
        <v>0</v>
      </c>
      <c r="AN17" s="9">
        <v>214100</v>
      </c>
      <c r="AO17" s="9">
        <v>214100</v>
      </c>
      <c r="AP17" s="9">
        <v>0</v>
      </c>
      <c r="AQ17" s="9">
        <v>428000</v>
      </c>
      <c r="AR17" s="10">
        <v>0.50011679514132212</v>
      </c>
      <c r="AS17" s="9">
        <v>428000</v>
      </c>
      <c r="AT17" s="10">
        <v>0.50011679514132212</v>
      </c>
      <c r="AU17" s="9">
        <v>0</v>
      </c>
      <c r="AV17" s="3"/>
    </row>
    <row r="18" spans="1:48" ht="63.75" outlineLevel="2" x14ac:dyDescent="0.25">
      <c r="A18" s="7" t="s">
        <v>40</v>
      </c>
      <c r="B18" s="8" t="s">
        <v>28</v>
      </c>
      <c r="C18" s="8" t="s">
        <v>29</v>
      </c>
      <c r="D18" s="8" t="s">
        <v>48</v>
      </c>
      <c r="E18" s="8" t="s">
        <v>28</v>
      </c>
      <c r="F18" s="8" t="s">
        <v>28</v>
      </c>
      <c r="G18" s="8"/>
      <c r="H18" s="8"/>
      <c r="I18" s="8"/>
      <c r="J18" s="8"/>
      <c r="K18" s="8"/>
      <c r="L18" s="8"/>
      <c r="M18" s="9">
        <v>0</v>
      </c>
      <c r="N18" s="9">
        <v>470800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470800</v>
      </c>
      <c r="X18" s="9">
        <v>331300</v>
      </c>
      <c r="Y18" s="9">
        <v>0</v>
      </c>
      <c r="Z18" s="9">
        <v>213500</v>
      </c>
      <c r="AA18" s="9">
        <v>117800</v>
      </c>
      <c r="AB18" s="9">
        <v>0</v>
      </c>
      <c r="AC18" s="9">
        <v>0</v>
      </c>
      <c r="AD18" s="9">
        <v>0</v>
      </c>
      <c r="AE18" s="9">
        <v>0</v>
      </c>
      <c r="AF18" s="9">
        <v>332900</v>
      </c>
      <c r="AG18" s="9">
        <v>0</v>
      </c>
      <c r="AH18" s="9">
        <v>213500</v>
      </c>
      <c r="AI18" s="9">
        <v>119400</v>
      </c>
      <c r="AJ18" s="9">
        <v>332900</v>
      </c>
      <c r="AK18" s="9">
        <v>0</v>
      </c>
      <c r="AL18" s="9">
        <v>0</v>
      </c>
      <c r="AM18" s="9">
        <v>0</v>
      </c>
      <c r="AN18" s="9">
        <v>213500</v>
      </c>
      <c r="AO18" s="9">
        <v>119400</v>
      </c>
      <c r="AP18" s="9">
        <v>0</v>
      </c>
      <c r="AQ18" s="9">
        <v>137900</v>
      </c>
      <c r="AR18" s="10">
        <v>0.7070943075615973</v>
      </c>
      <c r="AS18" s="9">
        <v>137900</v>
      </c>
      <c r="AT18" s="10">
        <v>0.7070943075615973</v>
      </c>
      <c r="AU18" s="9">
        <v>0</v>
      </c>
      <c r="AV18" s="3"/>
    </row>
    <row r="19" spans="1:48" ht="165.75" outlineLevel="2" x14ac:dyDescent="0.25">
      <c r="A19" s="7" t="s">
        <v>49</v>
      </c>
      <c r="B19" s="8" t="s">
        <v>28</v>
      </c>
      <c r="C19" s="8" t="s">
        <v>29</v>
      </c>
      <c r="D19" s="8" t="s">
        <v>50</v>
      </c>
      <c r="E19" s="8" t="s">
        <v>28</v>
      </c>
      <c r="F19" s="8" t="s">
        <v>28</v>
      </c>
      <c r="G19" s="8"/>
      <c r="H19" s="8"/>
      <c r="I19" s="8"/>
      <c r="J19" s="8"/>
      <c r="K19" s="8"/>
      <c r="L19" s="8"/>
      <c r="M19" s="9">
        <v>0</v>
      </c>
      <c r="N19" s="9">
        <v>51300000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51300000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51300000</v>
      </c>
      <c r="AR19" s="10">
        <v>0</v>
      </c>
      <c r="AS19" s="9">
        <v>51300000</v>
      </c>
      <c r="AT19" s="10">
        <v>0</v>
      </c>
      <c r="AU19" s="9">
        <v>0</v>
      </c>
      <c r="AV19" s="3"/>
    </row>
    <row r="20" spans="1:48" ht="51" outlineLevel="2" x14ac:dyDescent="0.25">
      <c r="A20" s="7" t="s">
        <v>51</v>
      </c>
      <c r="B20" s="8" t="s">
        <v>28</v>
      </c>
      <c r="C20" s="8" t="s">
        <v>29</v>
      </c>
      <c r="D20" s="8" t="s">
        <v>52</v>
      </c>
      <c r="E20" s="8" t="s">
        <v>28</v>
      </c>
      <c r="F20" s="8" t="s">
        <v>28</v>
      </c>
      <c r="G20" s="8"/>
      <c r="H20" s="8"/>
      <c r="I20" s="8"/>
      <c r="J20" s="8"/>
      <c r="K20" s="8"/>
      <c r="L20" s="8"/>
      <c r="M20" s="9">
        <v>0</v>
      </c>
      <c r="N20" s="9">
        <v>737248.16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737248.16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737248.16</v>
      </c>
      <c r="AR20" s="10">
        <v>0</v>
      </c>
      <c r="AS20" s="9">
        <v>737248.16</v>
      </c>
      <c r="AT20" s="10">
        <v>0</v>
      </c>
      <c r="AU20" s="9">
        <v>0</v>
      </c>
      <c r="AV20" s="3"/>
    </row>
    <row r="21" spans="1:48" ht="114.75" outlineLevel="2" x14ac:dyDescent="0.25">
      <c r="A21" s="7" t="s">
        <v>53</v>
      </c>
      <c r="B21" s="8" t="s">
        <v>28</v>
      </c>
      <c r="C21" s="8" t="s">
        <v>29</v>
      </c>
      <c r="D21" s="8" t="s">
        <v>54</v>
      </c>
      <c r="E21" s="8" t="s">
        <v>28</v>
      </c>
      <c r="F21" s="8" t="s">
        <v>28</v>
      </c>
      <c r="G21" s="8"/>
      <c r="H21" s="8"/>
      <c r="I21" s="8"/>
      <c r="J21" s="8"/>
      <c r="K21" s="8"/>
      <c r="L21" s="8"/>
      <c r="M21" s="9">
        <v>0</v>
      </c>
      <c r="N21" s="9">
        <v>291500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291500</v>
      </c>
      <c r="X21" s="9">
        <v>291500</v>
      </c>
      <c r="Y21" s="9">
        <v>0</v>
      </c>
      <c r="Z21" s="9">
        <v>291500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291500</v>
      </c>
      <c r="AG21" s="9">
        <v>0</v>
      </c>
      <c r="AH21" s="9">
        <v>291500</v>
      </c>
      <c r="AI21" s="9">
        <v>0</v>
      </c>
      <c r="AJ21" s="9">
        <v>291500</v>
      </c>
      <c r="AK21" s="9">
        <v>0</v>
      </c>
      <c r="AL21" s="9">
        <v>0</v>
      </c>
      <c r="AM21" s="9">
        <v>0</v>
      </c>
      <c r="AN21" s="9">
        <v>291500</v>
      </c>
      <c r="AO21" s="9">
        <v>0</v>
      </c>
      <c r="AP21" s="9">
        <v>0</v>
      </c>
      <c r="AQ21" s="9">
        <v>0</v>
      </c>
      <c r="AR21" s="10">
        <v>1</v>
      </c>
      <c r="AS21" s="9">
        <v>0</v>
      </c>
      <c r="AT21" s="10">
        <v>1</v>
      </c>
      <c r="AU21" s="9">
        <v>0</v>
      </c>
      <c r="AV21" s="3"/>
    </row>
    <row r="22" spans="1:48" ht="38.25" outlineLevel="1" x14ac:dyDescent="0.25">
      <c r="A22" s="7" t="s">
        <v>55</v>
      </c>
      <c r="B22" s="8" t="s">
        <v>28</v>
      </c>
      <c r="C22" s="8" t="s">
        <v>29</v>
      </c>
      <c r="D22" s="8" t="s">
        <v>56</v>
      </c>
      <c r="E22" s="8" t="s">
        <v>28</v>
      </c>
      <c r="F22" s="8" t="s">
        <v>28</v>
      </c>
      <c r="G22" s="8"/>
      <c r="H22" s="8"/>
      <c r="I22" s="8"/>
      <c r="J22" s="8"/>
      <c r="K22" s="8"/>
      <c r="L22" s="8"/>
      <c r="M22" s="9">
        <v>0</v>
      </c>
      <c r="N22" s="9">
        <v>70000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70000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70000</v>
      </c>
      <c r="AR22" s="10">
        <v>0</v>
      </c>
      <c r="AS22" s="9">
        <v>70000</v>
      </c>
      <c r="AT22" s="10">
        <v>0</v>
      </c>
      <c r="AU22" s="9">
        <v>0</v>
      </c>
      <c r="AV22" s="3"/>
    </row>
    <row r="23" spans="1:48" ht="51" outlineLevel="2" x14ac:dyDescent="0.25">
      <c r="A23" s="7" t="s">
        <v>57</v>
      </c>
      <c r="B23" s="8" t="s">
        <v>28</v>
      </c>
      <c r="C23" s="8" t="s">
        <v>29</v>
      </c>
      <c r="D23" s="8" t="s">
        <v>58</v>
      </c>
      <c r="E23" s="8" t="s">
        <v>28</v>
      </c>
      <c r="F23" s="8" t="s">
        <v>28</v>
      </c>
      <c r="G23" s="8"/>
      <c r="H23" s="8"/>
      <c r="I23" s="8"/>
      <c r="J23" s="8"/>
      <c r="K23" s="8"/>
      <c r="L23" s="8"/>
      <c r="M23" s="9">
        <v>0</v>
      </c>
      <c r="N23" s="9">
        <v>20000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20000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20000</v>
      </c>
      <c r="AR23" s="10">
        <v>0</v>
      </c>
      <c r="AS23" s="9">
        <v>20000</v>
      </c>
      <c r="AT23" s="10">
        <v>0</v>
      </c>
      <c r="AU23" s="9">
        <v>0</v>
      </c>
      <c r="AV23" s="3"/>
    </row>
    <row r="24" spans="1:48" ht="76.5" outlineLevel="2" x14ac:dyDescent="0.25">
      <c r="A24" s="7" t="s">
        <v>59</v>
      </c>
      <c r="B24" s="8" t="s">
        <v>28</v>
      </c>
      <c r="C24" s="8" t="s">
        <v>29</v>
      </c>
      <c r="D24" s="8" t="s">
        <v>60</v>
      </c>
      <c r="E24" s="8" t="s">
        <v>28</v>
      </c>
      <c r="F24" s="8" t="s">
        <v>28</v>
      </c>
      <c r="G24" s="8"/>
      <c r="H24" s="8"/>
      <c r="I24" s="8"/>
      <c r="J24" s="8"/>
      <c r="K24" s="8"/>
      <c r="L24" s="8"/>
      <c r="M24" s="9">
        <v>0</v>
      </c>
      <c r="N24" s="9">
        <v>50000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50000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50000</v>
      </c>
      <c r="AR24" s="10">
        <v>0</v>
      </c>
      <c r="AS24" s="9">
        <v>50000</v>
      </c>
      <c r="AT24" s="10">
        <v>0</v>
      </c>
      <c r="AU24" s="9">
        <v>0</v>
      </c>
      <c r="AV24" s="3"/>
    </row>
    <row r="25" spans="1:48" ht="63.75" x14ac:dyDescent="0.25">
      <c r="A25" s="7" t="s">
        <v>61</v>
      </c>
      <c r="B25" s="8" t="s">
        <v>28</v>
      </c>
      <c r="C25" s="8" t="s">
        <v>29</v>
      </c>
      <c r="D25" s="8" t="s">
        <v>62</v>
      </c>
      <c r="E25" s="8" t="s">
        <v>28</v>
      </c>
      <c r="F25" s="8" t="s">
        <v>28</v>
      </c>
      <c r="G25" s="8"/>
      <c r="H25" s="8"/>
      <c r="I25" s="8"/>
      <c r="J25" s="8"/>
      <c r="K25" s="8"/>
      <c r="L25" s="8"/>
      <c r="M25" s="9">
        <v>0</v>
      </c>
      <c r="N25" s="9">
        <v>25300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25300</v>
      </c>
      <c r="X25" s="9">
        <v>8510</v>
      </c>
      <c r="Y25" s="9">
        <v>0</v>
      </c>
      <c r="Z25" s="9">
        <v>0</v>
      </c>
      <c r="AA25" s="9">
        <v>8510</v>
      </c>
      <c r="AB25" s="9">
        <v>0</v>
      </c>
      <c r="AC25" s="9">
        <v>0</v>
      </c>
      <c r="AD25" s="9">
        <v>0</v>
      </c>
      <c r="AE25" s="9">
        <v>0</v>
      </c>
      <c r="AF25" s="9">
        <v>16500</v>
      </c>
      <c r="AG25" s="9">
        <v>0</v>
      </c>
      <c r="AH25" s="9">
        <v>0</v>
      </c>
      <c r="AI25" s="9">
        <v>16500</v>
      </c>
      <c r="AJ25" s="9">
        <v>16500</v>
      </c>
      <c r="AK25" s="9">
        <v>0</v>
      </c>
      <c r="AL25" s="9">
        <v>0</v>
      </c>
      <c r="AM25" s="9">
        <v>0</v>
      </c>
      <c r="AN25" s="9">
        <v>0</v>
      </c>
      <c r="AO25" s="9">
        <v>16500</v>
      </c>
      <c r="AP25" s="9">
        <v>0</v>
      </c>
      <c r="AQ25" s="9">
        <v>8800</v>
      </c>
      <c r="AR25" s="10">
        <v>0.65217391304347827</v>
      </c>
      <c r="AS25" s="9">
        <v>8800</v>
      </c>
      <c r="AT25" s="10">
        <v>0.65217391304347827</v>
      </c>
      <c r="AU25" s="9">
        <v>0</v>
      </c>
      <c r="AV25" s="3"/>
    </row>
    <row r="26" spans="1:48" ht="76.5" outlineLevel="2" x14ac:dyDescent="0.25">
      <c r="A26" s="7" t="s">
        <v>59</v>
      </c>
      <c r="B26" s="8" t="s">
        <v>28</v>
      </c>
      <c r="C26" s="8" t="s">
        <v>29</v>
      </c>
      <c r="D26" s="8" t="s">
        <v>63</v>
      </c>
      <c r="E26" s="8" t="s">
        <v>28</v>
      </c>
      <c r="F26" s="8" t="s">
        <v>28</v>
      </c>
      <c r="G26" s="8"/>
      <c r="H26" s="8"/>
      <c r="I26" s="8"/>
      <c r="J26" s="8"/>
      <c r="K26" s="8"/>
      <c r="L26" s="8"/>
      <c r="M26" s="9">
        <v>0</v>
      </c>
      <c r="N26" s="9">
        <v>25300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25300</v>
      </c>
      <c r="X26" s="9">
        <v>8510</v>
      </c>
      <c r="Y26" s="9">
        <v>0</v>
      </c>
      <c r="Z26" s="9">
        <v>0</v>
      </c>
      <c r="AA26" s="9">
        <v>8510</v>
      </c>
      <c r="AB26" s="9">
        <v>0</v>
      </c>
      <c r="AC26" s="9">
        <v>0</v>
      </c>
      <c r="AD26" s="9">
        <v>0</v>
      </c>
      <c r="AE26" s="9">
        <v>0</v>
      </c>
      <c r="AF26" s="9">
        <v>16500</v>
      </c>
      <c r="AG26" s="9">
        <v>0</v>
      </c>
      <c r="AH26" s="9">
        <v>0</v>
      </c>
      <c r="AI26" s="9">
        <v>16500</v>
      </c>
      <c r="AJ26" s="9">
        <v>16500</v>
      </c>
      <c r="AK26" s="9">
        <v>0</v>
      </c>
      <c r="AL26" s="9">
        <v>0</v>
      </c>
      <c r="AM26" s="9">
        <v>0</v>
      </c>
      <c r="AN26" s="9">
        <v>0</v>
      </c>
      <c r="AO26" s="9">
        <v>16500</v>
      </c>
      <c r="AP26" s="9">
        <v>0</v>
      </c>
      <c r="AQ26" s="9">
        <v>8800</v>
      </c>
      <c r="AR26" s="10">
        <v>0.65217391304347827</v>
      </c>
      <c r="AS26" s="9">
        <v>8800</v>
      </c>
      <c r="AT26" s="10">
        <v>0.65217391304347827</v>
      </c>
      <c r="AU26" s="9">
        <v>0</v>
      </c>
      <c r="AV26" s="3"/>
    </row>
    <row r="27" spans="1:48" ht="76.5" x14ac:dyDescent="0.25">
      <c r="A27" s="7" t="s">
        <v>64</v>
      </c>
      <c r="B27" s="8" t="s">
        <v>28</v>
      </c>
      <c r="C27" s="8" t="s">
        <v>29</v>
      </c>
      <c r="D27" s="8" t="s">
        <v>65</v>
      </c>
      <c r="E27" s="8" t="s">
        <v>28</v>
      </c>
      <c r="F27" s="8" t="s">
        <v>28</v>
      </c>
      <c r="G27" s="8"/>
      <c r="H27" s="8"/>
      <c r="I27" s="8"/>
      <c r="J27" s="8"/>
      <c r="K27" s="8"/>
      <c r="L27" s="8"/>
      <c r="M27" s="9">
        <v>0</v>
      </c>
      <c r="N27" s="9">
        <v>289100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289100</v>
      </c>
      <c r="X27" s="9">
        <v>78583.67</v>
      </c>
      <c r="Y27" s="9">
        <v>0</v>
      </c>
      <c r="Z27" s="9">
        <v>11073.67</v>
      </c>
      <c r="AA27" s="9">
        <v>67510</v>
      </c>
      <c r="AB27" s="9">
        <v>0</v>
      </c>
      <c r="AC27" s="9">
        <v>0</v>
      </c>
      <c r="AD27" s="9">
        <v>0</v>
      </c>
      <c r="AE27" s="9">
        <v>0</v>
      </c>
      <c r="AF27" s="9">
        <v>42757.67</v>
      </c>
      <c r="AG27" s="9">
        <v>0</v>
      </c>
      <c r="AH27" s="9">
        <v>11073.67</v>
      </c>
      <c r="AI27" s="9">
        <v>31684</v>
      </c>
      <c r="AJ27" s="9">
        <v>42757.67</v>
      </c>
      <c r="AK27" s="9">
        <v>0</v>
      </c>
      <c r="AL27" s="9">
        <v>0</v>
      </c>
      <c r="AM27" s="9">
        <v>0</v>
      </c>
      <c r="AN27" s="9">
        <v>11073.67</v>
      </c>
      <c r="AO27" s="9">
        <v>31684</v>
      </c>
      <c r="AP27" s="9">
        <v>0</v>
      </c>
      <c r="AQ27" s="9">
        <v>246342.33</v>
      </c>
      <c r="AR27" s="10">
        <v>0.14789923901764096</v>
      </c>
      <c r="AS27" s="9">
        <v>246342.33</v>
      </c>
      <c r="AT27" s="10">
        <v>0.14789923901764096</v>
      </c>
      <c r="AU27" s="9">
        <v>0</v>
      </c>
      <c r="AV27" s="3"/>
    </row>
    <row r="28" spans="1:48" ht="51" outlineLevel="2" x14ac:dyDescent="0.25">
      <c r="A28" s="7" t="s">
        <v>57</v>
      </c>
      <c r="B28" s="8" t="s">
        <v>28</v>
      </c>
      <c r="C28" s="8" t="s">
        <v>29</v>
      </c>
      <c r="D28" s="8" t="s">
        <v>66</v>
      </c>
      <c r="E28" s="8" t="s">
        <v>28</v>
      </c>
      <c r="F28" s="8" t="s">
        <v>28</v>
      </c>
      <c r="G28" s="8"/>
      <c r="H28" s="8"/>
      <c r="I28" s="8"/>
      <c r="J28" s="8"/>
      <c r="K28" s="8"/>
      <c r="L28" s="8"/>
      <c r="M28" s="9">
        <v>0</v>
      </c>
      <c r="N28" s="9">
        <v>241618.9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241618.9</v>
      </c>
      <c r="X28" s="9">
        <v>71823.67</v>
      </c>
      <c r="Y28" s="9">
        <v>0</v>
      </c>
      <c r="Z28" s="9">
        <v>11073.67</v>
      </c>
      <c r="AA28" s="9">
        <v>60750</v>
      </c>
      <c r="AB28" s="9">
        <v>0</v>
      </c>
      <c r="AC28" s="9">
        <v>0</v>
      </c>
      <c r="AD28" s="9">
        <v>0</v>
      </c>
      <c r="AE28" s="9">
        <v>0</v>
      </c>
      <c r="AF28" s="9">
        <v>36057.67</v>
      </c>
      <c r="AG28" s="9">
        <v>0</v>
      </c>
      <c r="AH28" s="9">
        <v>11073.67</v>
      </c>
      <c r="AI28" s="9">
        <v>24984</v>
      </c>
      <c r="AJ28" s="9">
        <v>36057.67</v>
      </c>
      <c r="AK28" s="9">
        <v>0</v>
      </c>
      <c r="AL28" s="9">
        <v>0</v>
      </c>
      <c r="AM28" s="9">
        <v>0</v>
      </c>
      <c r="AN28" s="9">
        <v>11073.67</v>
      </c>
      <c r="AO28" s="9">
        <v>24984</v>
      </c>
      <c r="AP28" s="9">
        <v>0</v>
      </c>
      <c r="AQ28" s="9">
        <v>205561.23</v>
      </c>
      <c r="AR28" s="10">
        <v>0.1492336485266674</v>
      </c>
      <c r="AS28" s="9">
        <v>205561.23</v>
      </c>
      <c r="AT28" s="10">
        <v>0.1492336485266674</v>
      </c>
      <c r="AU28" s="9">
        <v>0</v>
      </c>
      <c r="AV28" s="3"/>
    </row>
    <row r="29" spans="1:48" ht="51" outlineLevel="2" x14ac:dyDescent="0.25">
      <c r="A29" s="7" t="s">
        <v>57</v>
      </c>
      <c r="B29" s="8" t="s">
        <v>28</v>
      </c>
      <c r="C29" s="8" t="s">
        <v>29</v>
      </c>
      <c r="D29" s="8" t="s">
        <v>67</v>
      </c>
      <c r="E29" s="8" t="s">
        <v>28</v>
      </c>
      <c r="F29" s="8" t="s">
        <v>28</v>
      </c>
      <c r="G29" s="8"/>
      <c r="H29" s="8"/>
      <c r="I29" s="8"/>
      <c r="J29" s="8"/>
      <c r="K29" s="8"/>
      <c r="L29" s="8"/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2700</v>
      </c>
      <c r="Y29" s="9">
        <v>0</v>
      </c>
      <c r="Z29" s="9">
        <v>0</v>
      </c>
      <c r="AA29" s="9">
        <v>2700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10">
        <v>0</v>
      </c>
      <c r="AS29" s="9">
        <v>0</v>
      </c>
      <c r="AT29" s="10">
        <v>0</v>
      </c>
      <c r="AU29" s="9">
        <v>0</v>
      </c>
      <c r="AV29" s="3"/>
    </row>
    <row r="30" spans="1:48" ht="51" outlineLevel="2" x14ac:dyDescent="0.25">
      <c r="A30" s="7" t="s">
        <v>57</v>
      </c>
      <c r="B30" s="8" t="s">
        <v>28</v>
      </c>
      <c r="C30" s="8" t="s">
        <v>29</v>
      </c>
      <c r="D30" s="8" t="s">
        <v>68</v>
      </c>
      <c r="E30" s="8" t="s">
        <v>28</v>
      </c>
      <c r="F30" s="8" t="s">
        <v>28</v>
      </c>
      <c r="G30" s="8"/>
      <c r="H30" s="8"/>
      <c r="I30" s="8"/>
      <c r="J30" s="8"/>
      <c r="K30" s="8"/>
      <c r="L30" s="8"/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680</v>
      </c>
      <c r="Y30" s="9">
        <v>0</v>
      </c>
      <c r="Z30" s="9">
        <v>0</v>
      </c>
      <c r="AA30" s="9">
        <v>680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10">
        <v>0</v>
      </c>
      <c r="AS30" s="9">
        <v>0</v>
      </c>
      <c r="AT30" s="10">
        <v>0</v>
      </c>
      <c r="AU30" s="9">
        <v>0</v>
      </c>
      <c r="AV30" s="3"/>
    </row>
    <row r="31" spans="1:48" ht="51" outlineLevel="2" x14ac:dyDescent="0.25">
      <c r="A31" s="7" t="s">
        <v>57</v>
      </c>
      <c r="B31" s="8" t="s">
        <v>28</v>
      </c>
      <c r="C31" s="8" t="s">
        <v>29</v>
      </c>
      <c r="D31" s="8" t="s">
        <v>69</v>
      </c>
      <c r="E31" s="8" t="s">
        <v>28</v>
      </c>
      <c r="F31" s="8" t="s">
        <v>28</v>
      </c>
      <c r="G31" s="8"/>
      <c r="H31" s="8"/>
      <c r="I31" s="8"/>
      <c r="J31" s="8"/>
      <c r="K31" s="8"/>
      <c r="L31" s="8"/>
      <c r="M31" s="9">
        <v>0</v>
      </c>
      <c r="N31" s="9">
        <v>47481.1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47481.1</v>
      </c>
      <c r="X31" s="9">
        <v>3380</v>
      </c>
      <c r="Y31" s="9">
        <v>0</v>
      </c>
      <c r="Z31" s="9">
        <v>0</v>
      </c>
      <c r="AA31" s="9">
        <v>3380</v>
      </c>
      <c r="AB31" s="9">
        <v>0</v>
      </c>
      <c r="AC31" s="9">
        <v>0</v>
      </c>
      <c r="AD31" s="9">
        <v>0</v>
      </c>
      <c r="AE31" s="9">
        <v>0</v>
      </c>
      <c r="AF31" s="9">
        <v>6700</v>
      </c>
      <c r="AG31" s="9">
        <v>0</v>
      </c>
      <c r="AH31" s="9">
        <v>0</v>
      </c>
      <c r="AI31" s="9">
        <v>6700</v>
      </c>
      <c r="AJ31" s="9">
        <v>6700</v>
      </c>
      <c r="AK31" s="9">
        <v>0</v>
      </c>
      <c r="AL31" s="9">
        <v>0</v>
      </c>
      <c r="AM31" s="9">
        <v>0</v>
      </c>
      <c r="AN31" s="9">
        <v>0</v>
      </c>
      <c r="AO31" s="9">
        <v>6700</v>
      </c>
      <c r="AP31" s="9">
        <v>0</v>
      </c>
      <c r="AQ31" s="9">
        <v>40781.1</v>
      </c>
      <c r="AR31" s="10">
        <v>0.14110877801904337</v>
      </c>
      <c r="AS31" s="9">
        <v>40781.1</v>
      </c>
      <c r="AT31" s="10">
        <v>0.14110877801904337</v>
      </c>
      <c r="AU31" s="9">
        <v>0</v>
      </c>
      <c r="AV31" s="3"/>
    </row>
    <row r="32" spans="1:48" ht="63.75" x14ac:dyDescent="0.25">
      <c r="A32" s="7" t="s">
        <v>70</v>
      </c>
      <c r="B32" s="8" t="s">
        <v>28</v>
      </c>
      <c r="C32" s="8" t="s">
        <v>29</v>
      </c>
      <c r="D32" s="8" t="s">
        <v>71</v>
      </c>
      <c r="E32" s="8" t="s">
        <v>28</v>
      </c>
      <c r="F32" s="8" t="s">
        <v>28</v>
      </c>
      <c r="G32" s="8"/>
      <c r="H32" s="8"/>
      <c r="I32" s="8"/>
      <c r="J32" s="8"/>
      <c r="K32" s="8"/>
      <c r="L32" s="8"/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14180</v>
      </c>
      <c r="Y32" s="9">
        <v>0</v>
      </c>
      <c r="Z32" s="9">
        <v>0</v>
      </c>
      <c r="AA32" s="9">
        <v>14180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10">
        <v>0</v>
      </c>
      <c r="AS32" s="9">
        <v>0</v>
      </c>
      <c r="AT32" s="10">
        <v>0</v>
      </c>
      <c r="AU32" s="9">
        <v>0</v>
      </c>
      <c r="AV32" s="3"/>
    </row>
    <row r="33" spans="1:48" ht="51" outlineLevel="2" x14ac:dyDescent="0.25">
      <c r="A33" s="7" t="s">
        <v>57</v>
      </c>
      <c r="B33" s="8" t="s">
        <v>28</v>
      </c>
      <c r="C33" s="8" t="s">
        <v>29</v>
      </c>
      <c r="D33" s="8" t="s">
        <v>72</v>
      </c>
      <c r="E33" s="8" t="s">
        <v>28</v>
      </c>
      <c r="F33" s="8" t="s">
        <v>28</v>
      </c>
      <c r="G33" s="8"/>
      <c r="H33" s="8"/>
      <c r="I33" s="8"/>
      <c r="J33" s="8"/>
      <c r="K33" s="8"/>
      <c r="L33" s="8"/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14180</v>
      </c>
      <c r="Y33" s="9">
        <v>0</v>
      </c>
      <c r="Z33" s="9">
        <v>0</v>
      </c>
      <c r="AA33" s="9">
        <v>14180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10">
        <v>0</v>
      </c>
      <c r="AS33" s="9">
        <v>0</v>
      </c>
      <c r="AT33" s="10">
        <v>0</v>
      </c>
      <c r="AU33" s="9">
        <v>0</v>
      </c>
      <c r="AV33" s="3"/>
    </row>
    <row r="34" spans="1:48" ht="51" x14ac:dyDescent="0.25">
      <c r="A34" s="7" t="s">
        <v>73</v>
      </c>
      <c r="B34" s="8" t="s">
        <v>28</v>
      </c>
      <c r="C34" s="8" t="s">
        <v>29</v>
      </c>
      <c r="D34" s="8" t="s">
        <v>74</v>
      </c>
      <c r="E34" s="8" t="s">
        <v>28</v>
      </c>
      <c r="F34" s="8" t="s">
        <v>28</v>
      </c>
      <c r="G34" s="8"/>
      <c r="H34" s="8"/>
      <c r="I34" s="8"/>
      <c r="J34" s="8"/>
      <c r="K34" s="8"/>
      <c r="L34" s="8"/>
      <c r="M34" s="9">
        <v>0</v>
      </c>
      <c r="N34" s="9">
        <v>35400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35400</v>
      </c>
      <c r="X34" s="9">
        <v>7970</v>
      </c>
      <c r="Y34" s="9">
        <v>0</v>
      </c>
      <c r="Z34" s="9">
        <v>0</v>
      </c>
      <c r="AA34" s="9">
        <v>7970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35400</v>
      </c>
      <c r="AR34" s="10">
        <v>0</v>
      </c>
      <c r="AS34" s="9">
        <v>35400</v>
      </c>
      <c r="AT34" s="10">
        <v>0</v>
      </c>
      <c r="AU34" s="9">
        <v>0</v>
      </c>
      <c r="AV34" s="3"/>
    </row>
    <row r="35" spans="1:48" ht="63.75" outlineLevel="2" x14ac:dyDescent="0.25">
      <c r="A35" s="7" t="s">
        <v>75</v>
      </c>
      <c r="B35" s="8" t="s">
        <v>28</v>
      </c>
      <c r="C35" s="8" t="s">
        <v>29</v>
      </c>
      <c r="D35" s="8" t="s">
        <v>76</v>
      </c>
      <c r="E35" s="8" t="s">
        <v>28</v>
      </c>
      <c r="F35" s="8" t="s">
        <v>28</v>
      </c>
      <c r="G35" s="8"/>
      <c r="H35" s="8"/>
      <c r="I35" s="8"/>
      <c r="J35" s="8"/>
      <c r="K35" s="8"/>
      <c r="L35" s="8"/>
      <c r="M35" s="9">
        <v>0</v>
      </c>
      <c r="N35" s="9">
        <v>30400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30400</v>
      </c>
      <c r="X35" s="9">
        <v>6840</v>
      </c>
      <c r="Y35" s="9">
        <v>0</v>
      </c>
      <c r="Z35" s="9">
        <v>0</v>
      </c>
      <c r="AA35" s="9">
        <v>6840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30400</v>
      </c>
      <c r="AR35" s="10">
        <v>0</v>
      </c>
      <c r="AS35" s="9">
        <v>30400</v>
      </c>
      <c r="AT35" s="10">
        <v>0</v>
      </c>
      <c r="AU35" s="9">
        <v>0</v>
      </c>
      <c r="AV35" s="3"/>
    </row>
    <row r="36" spans="1:48" ht="51" outlineLevel="2" x14ac:dyDescent="0.25">
      <c r="A36" s="7" t="s">
        <v>57</v>
      </c>
      <c r="B36" s="8" t="s">
        <v>28</v>
      </c>
      <c r="C36" s="8" t="s">
        <v>29</v>
      </c>
      <c r="D36" s="8" t="s">
        <v>77</v>
      </c>
      <c r="E36" s="8" t="s">
        <v>28</v>
      </c>
      <c r="F36" s="8" t="s">
        <v>28</v>
      </c>
      <c r="G36" s="8"/>
      <c r="H36" s="8"/>
      <c r="I36" s="8"/>
      <c r="J36" s="8"/>
      <c r="K36" s="8"/>
      <c r="L36" s="8"/>
      <c r="M36" s="9">
        <v>0</v>
      </c>
      <c r="N36" s="9">
        <v>5000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5000</v>
      </c>
      <c r="X36" s="9">
        <v>1130</v>
      </c>
      <c r="Y36" s="9">
        <v>0</v>
      </c>
      <c r="Z36" s="9">
        <v>0</v>
      </c>
      <c r="AA36" s="9">
        <v>1130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5000</v>
      </c>
      <c r="AR36" s="10">
        <v>0</v>
      </c>
      <c r="AS36" s="9">
        <v>5000</v>
      </c>
      <c r="AT36" s="10">
        <v>0</v>
      </c>
      <c r="AU36" s="9">
        <v>0</v>
      </c>
      <c r="AV36" s="3"/>
    </row>
    <row r="37" spans="1:48" ht="63.75" x14ac:dyDescent="0.25">
      <c r="A37" s="7" t="s">
        <v>78</v>
      </c>
      <c r="B37" s="8" t="s">
        <v>28</v>
      </c>
      <c r="C37" s="8" t="s">
        <v>29</v>
      </c>
      <c r="D37" s="8" t="s">
        <v>79</v>
      </c>
      <c r="E37" s="8" t="s">
        <v>28</v>
      </c>
      <c r="F37" s="8" t="s">
        <v>28</v>
      </c>
      <c r="G37" s="8"/>
      <c r="H37" s="8"/>
      <c r="I37" s="8"/>
      <c r="J37" s="8"/>
      <c r="K37" s="8"/>
      <c r="L37" s="8"/>
      <c r="M37" s="9">
        <v>0</v>
      </c>
      <c r="N37" s="9">
        <v>5106182.22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5106182.22</v>
      </c>
      <c r="X37" s="9">
        <v>4079640.93</v>
      </c>
      <c r="Y37" s="9">
        <v>0</v>
      </c>
      <c r="Z37" s="9">
        <v>3220417.87</v>
      </c>
      <c r="AA37" s="9">
        <v>859223.06</v>
      </c>
      <c r="AB37" s="9">
        <v>0</v>
      </c>
      <c r="AC37" s="9">
        <v>0</v>
      </c>
      <c r="AD37" s="9">
        <v>0</v>
      </c>
      <c r="AE37" s="9">
        <v>0</v>
      </c>
      <c r="AF37" s="9">
        <v>3893244.97</v>
      </c>
      <c r="AG37" s="9">
        <v>0</v>
      </c>
      <c r="AH37" s="9">
        <v>3220417.87</v>
      </c>
      <c r="AI37" s="9">
        <v>672827.1</v>
      </c>
      <c r="AJ37" s="9">
        <v>3809196.53</v>
      </c>
      <c r="AK37" s="9">
        <v>0</v>
      </c>
      <c r="AL37" s="9">
        <v>0</v>
      </c>
      <c r="AM37" s="9">
        <v>0</v>
      </c>
      <c r="AN37" s="9">
        <v>3078877.61</v>
      </c>
      <c r="AO37" s="9">
        <v>730318.92</v>
      </c>
      <c r="AP37" s="9">
        <v>84048.44</v>
      </c>
      <c r="AQ37" s="9">
        <v>1212937.25</v>
      </c>
      <c r="AR37" s="10">
        <v>0.76245711615046907</v>
      </c>
      <c r="AS37" s="9">
        <v>1212937.25</v>
      </c>
      <c r="AT37" s="10">
        <v>0.76245711615046907</v>
      </c>
      <c r="AU37" s="9">
        <v>0</v>
      </c>
      <c r="AV37" s="3"/>
    </row>
    <row r="38" spans="1:48" ht="51" outlineLevel="2" x14ac:dyDescent="0.25">
      <c r="A38" s="7" t="s">
        <v>57</v>
      </c>
      <c r="B38" s="8" t="s">
        <v>28</v>
      </c>
      <c r="C38" s="8" t="s">
        <v>29</v>
      </c>
      <c r="D38" s="8" t="s">
        <v>80</v>
      </c>
      <c r="E38" s="8" t="s">
        <v>28</v>
      </c>
      <c r="F38" s="8" t="s">
        <v>28</v>
      </c>
      <c r="G38" s="8"/>
      <c r="H38" s="8"/>
      <c r="I38" s="8"/>
      <c r="J38" s="8"/>
      <c r="K38" s="8"/>
      <c r="L38" s="8"/>
      <c r="M38" s="9">
        <v>0</v>
      </c>
      <c r="N38" s="9">
        <v>35000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35000</v>
      </c>
      <c r="X38" s="9">
        <v>7880</v>
      </c>
      <c r="Y38" s="9">
        <v>0</v>
      </c>
      <c r="Z38" s="9">
        <v>0</v>
      </c>
      <c r="AA38" s="9">
        <v>7880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35000</v>
      </c>
      <c r="AR38" s="10">
        <v>0</v>
      </c>
      <c r="AS38" s="9">
        <v>35000</v>
      </c>
      <c r="AT38" s="10">
        <v>0</v>
      </c>
      <c r="AU38" s="9">
        <v>0</v>
      </c>
      <c r="AV38" s="3"/>
    </row>
    <row r="39" spans="1:48" ht="51" outlineLevel="2" x14ac:dyDescent="0.25">
      <c r="A39" s="7" t="s">
        <v>57</v>
      </c>
      <c r="B39" s="8" t="s">
        <v>28</v>
      </c>
      <c r="C39" s="8" t="s">
        <v>29</v>
      </c>
      <c r="D39" s="8" t="s">
        <v>81</v>
      </c>
      <c r="E39" s="8" t="s">
        <v>28</v>
      </c>
      <c r="F39" s="8" t="s">
        <v>28</v>
      </c>
      <c r="G39" s="8"/>
      <c r="H39" s="8"/>
      <c r="I39" s="8"/>
      <c r="J39" s="8"/>
      <c r="K39" s="8"/>
      <c r="L39" s="8"/>
      <c r="M39" s="9">
        <v>0</v>
      </c>
      <c r="N39" s="9">
        <v>50000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50000</v>
      </c>
      <c r="X39" s="9">
        <v>11250</v>
      </c>
      <c r="Y39" s="9">
        <v>0</v>
      </c>
      <c r="Z39" s="9">
        <v>0</v>
      </c>
      <c r="AA39" s="9">
        <v>11250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50000</v>
      </c>
      <c r="AR39" s="10">
        <v>0</v>
      </c>
      <c r="AS39" s="9">
        <v>50000</v>
      </c>
      <c r="AT39" s="10">
        <v>0</v>
      </c>
      <c r="AU39" s="9">
        <v>0</v>
      </c>
      <c r="AV39" s="3"/>
    </row>
    <row r="40" spans="1:48" ht="25.5" outlineLevel="2" x14ac:dyDescent="0.25">
      <c r="A40" s="7" t="s">
        <v>82</v>
      </c>
      <c r="B40" s="8" t="s">
        <v>28</v>
      </c>
      <c r="C40" s="8" t="s">
        <v>29</v>
      </c>
      <c r="D40" s="8" t="s">
        <v>83</v>
      </c>
      <c r="E40" s="8" t="s">
        <v>28</v>
      </c>
      <c r="F40" s="8" t="s">
        <v>28</v>
      </c>
      <c r="G40" s="8"/>
      <c r="H40" s="8"/>
      <c r="I40" s="8"/>
      <c r="J40" s="8"/>
      <c r="K40" s="8"/>
      <c r="L40" s="8"/>
      <c r="M40" s="9">
        <v>0</v>
      </c>
      <c r="N40" s="9">
        <v>11787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11787</v>
      </c>
      <c r="X40" s="9">
        <v>8687</v>
      </c>
      <c r="Y40" s="9">
        <v>0</v>
      </c>
      <c r="Z40" s="9">
        <v>7417.6</v>
      </c>
      <c r="AA40" s="9">
        <v>1269.4000000000001</v>
      </c>
      <c r="AB40" s="9">
        <v>0</v>
      </c>
      <c r="AC40" s="9">
        <v>0</v>
      </c>
      <c r="AD40" s="9">
        <v>0</v>
      </c>
      <c r="AE40" s="9">
        <v>0</v>
      </c>
      <c r="AF40" s="9">
        <v>11775.42</v>
      </c>
      <c r="AG40" s="9">
        <v>0</v>
      </c>
      <c r="AH40" s="9">
        <v>7417.6</v>
      </c>
      <c r="AI40" s="9">
        <v>4357.82</v>
      </c>
      <c r="AJ40" s="9">
        <v>11775.42</v>
      </c>
      <c r="AK40" s="9">
        <v>0</v>
      </c>
      <c r="AL40" s="9">
        <v>0</v>
      </c>
      <c r="AM40" s="9">
        <v>0</v>
      </c>
      <c r="AN40" s="9">
        <v>7417.6</v>
      </c>
      <c r="AO40" s="9">
        <v>4357.82</v>
      </c>
      <c r="AP40" s="9">
        <v>0</v>
      </c>
      <c r="AQ40" s="9">
        <v>11.58</v>
      </c>
      <c r="AR40" s="10">
        <v>0.99901756172053957</v>
      </c>
      <c r="AS40" s="9">
        <v>11.58</v>
      </c>
      <c r="AT40" s="10">
        <v>0.99901756172053957</v>
      </c>
      <c r="AU40" s="9">
        <v>0</v>
      </c>
      <c r="AV40" s="3"/>
    </row>
    <row r="41" spans="1:48" ht="38.25" outlineLevel="2" x14ac:dyDescent="0.25">
      <c r="A41" s="7" t="s">
        <v>84</v>
      </c>
      <c r="B41" s="8" t="s">
        <v>28</v>
      </c>
      <c r="C41" s="8" t="s">
        <v>29</v>
      </c>
      <c r="D41" s="8" t="s">
        <v>85</v>
      </c>
      <c r="E41" s="8" t="s">
        <v>28</v>
      </c>
      <c r="F41" s="8" t="s">
        <v>28</v>
      </c>
      <c r="G41" s="8"/>
      <c r="H41" s="8"/>
      <c r="I41" s="8"/>
      <c r="J41" s="8"/>
      <c r="K41" s="8"/>
      <c r="L41" s="8"/>
      <c r="M41" s="9">
        <v>0</v>
      </c>
      <c r="N41" s="9">
        <v>490180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490180</v>
      </c>
      <c r="X41" s="9">
        <v>519960.88</v>
      </c>
      <c r="Y41" s="9">
        <v>0</v>
      </c>
      <c r="Z41" s="9">
        <v>310410.88</v>
      </c>
      <c r="AA41" s="9">
        <v>209550</v>
      </c>
      <c r="AB41" s="9">
        <v>0</v>
      </c>
      <c r="AC41" s="9">
        <v>0</v>
      </c>
      <c r="AD41" s="9">
        <v>0</v>
      </c>
      <c r="AE41" s="9">
        <v>0</v>
      </c>
      <c r="AF41" s="9">
        <v>483723.62</v>
      </c>
      <c r="AG41" s="9">
        <v>0</v>
      </c>
      <c r="AH41" s="9">
        <v>310410.88</v>
      </c>
      <c r="AI41" s="9">
        <v>173312.74</v>
      </c>
      <c r="AJ41" s="9">
        <v>483723.62</v>
      </c>
      <c r="AK41" s="9">
        <v>0</v>
      </c>
      <c r="AL41" s="9">
        <v>0</v>
      </c>
      <c r="AM41" s="9">
        <v>0</v>
      </c>
      <c r="AN41" s="9">
        <v>310410.88</v>
      </c>
      <c r="AO41" s="9">
        <v>173312.74</v>
      </c>
      <c r="AP41" s="9">
        <v>0</v>
      </c>
      <c r="AQ41" s="9">
        <v>6456.38</v>
      </c>
      <c r="AR41" s="10">
        <v>0.98682855277653103</v>
      </c>
      <c r="AS41" s="9">
        <v>6456.38</v>
      </c>
      <c r="AT41" s="10">
        <v>0.98682855277653103</v>
      </c>
      <c r="AU41" s="9">
        <v>0</v>
      </c>
      <c r="AV41" s="3"/>
    </row>
    <row r="42" spans="1:48" ht="51" outlineLevel="2" x14ac:dyDescent="0.25">
      <c r="A42" s="7" t="s">
        <v>86</v>
      </c>
      <c r="B42" s="8" t="s">
        <v>28</v>
      </c>
      <c r="C42" s="8" t="s">
        <v>29</v>
      </c>
      <c r="D42" s="8" t="s">
        <v>87</v>
      </c>
      <c r="E42" s="8" t="s">
        <v>28</v>
      </c>
      <c r="F42" s="8" t="s">
        <v>28</v>
      </c>
      <c r="G42" s="8"/>
      <c r="H42" s="8"/>
      <c r="I42" s="8"/>
      <c r="J42" s="8"/>
      <c r="K42" s="8"/>
      <c r="L42" s="8"/>
      <c r="M42" s="9">
        <v>0</v>
      </c>
      <c r="N42" s="9">
        <v>1330100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1330100</v>
      </c>
      <c r="X42" s="9">
        <v>792771</v>
      </c>
      <c r="Y42" s="9">
        <v>0</v>
      </c>
      <c r="Z42" s="9">
        <v>448369</v>
      </c>
      <c r="AA42" s="9">
        <v>344402</v>
      </c>
      <c r="AB42" s="9">
        <v>0</v>
      </c>
      <c r="AC42" s="9">
        <v>0</v>
      </c>
      <c r="AD42" s="9">
        <v>0</v>
      </c>
      <c r="AE42" s="9">
        <v>0</v>
      </c>
      <c r="AF42" s="9">
        <v>707621</v>
      </c>
      <c r="AG42" s="9">
        <v>0</v>
      </c>
      <c r="AH42" s="9">
        <v>448369</v>
      </c>
      <c r="AI42" s="9">
        <v>259252</v>
      </c>
      <c r="AJ42" s="9">
        <v>634327.80000000005</v>
      </c>
      <c r="AK42" s="9">
        <v>0</v>
      </c>
      <c r="AL42" s="9">
        <v>0</v>
      </c>
      <c r="AM42" s="9">
        <v>0</v>
      </c>
      <c r="AN42" s="9">
        <v>328209.53000000003</v>
      </c>
      <c r="AO42" s="9">
        <v>306118.27</v>
      </c>
      <c r="AP42" s="9">
        <v>73293.2</v>
      </c>
      <c r="AQ42" s="9">
        <v>622479</v>
      </c>
      <c r="AR42" s="10">
        <v>0.53200586422073526</v>
      </c>
      <c r="AS42" s="9">
        <v>622479</v>
      </c>
      <c r="AT42" s="10">
        <v>0.53200586422073526</v>
      </c>
      <c r="AU42" s="9">
        <v>0</v>
      </c>
      <c r="AV42" s="3"/>
    </row>
    <row r="43" spans="1:48" ht="51" outlineLevel="2" x14ac:dyDescent="0.25">
      <c r="A43" s="7" t="s">
        <v>57</v>
      </c>
      <c r="B43" s="8" t="s">
        <v>28</v>
      </c>
      <c r="C43" s="8" t="s">
        <v>29</v>
      </c>
      <c r="D43" s="8" t="s">
        <v>88</v>
      </c>
      <c r="E43" s="8" t="s">
        <v>28</v>
      </c>
      <c r="F43" s="8" t="s">
        <v>28</v>
      </c>
      <c r="G43" s="8"/>
      <c r="H43" s="8"/>
      <c r="I43" s="8"/>
      <c r="J43" s="8"/>
      <c r="K43" s="8"/>
      <c r="L43" s="8"/>
      <c r="M43" s="9">
        <v>0</v>
      </c>
      <c r="N43" s="9">
        <v>2636515.2200000002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2636515.2200000002</v>
      </c>
      <c r="X43" s="9">
        <v>2509765.0499999998</v>
      </c>
      <c r="Y43" s="9">
        <v>0</v>
      </c>
      <c r="Z43" s="9">
        <v>2350527.39</v>
      </c>
      <c r="AA43" s="9">
        <v>159237.66</v>
      </c>
      <c r="AB43" s="9">
        <v>0</v>
      </c>
      <c r="AC43" s="9">
        <v>0</v>
      </c>
      <c r="AD43" s="9">
        <v>0</v>
      </c>
      <c r="AE43" s="9">
        <v>0</v>
      </c>
      <c r="AF43" s="9">
        <v>2518540.65</v>
      </c>
      <c r="AG43" s="9">
        <v>0</v>
      </c>
      <c r="AH43" s="9">
        <v>2350527.39</v>
      </c>
      <c r="AI43" s="9">
        <v>168013.26</v>
      </c>
      <c r="AJ43" s="9">
        <v>2518540.65</v>
      </c>
      <c r="AK43" s="9">
        <v>0</v>
      </c>
      <c r="AL43" s="9">
        <v>0</v>
      </c>
      <c r="AM43" s="9">
        <v>0</v>
      </c>
      <c r="AN43" s="9">
        <v>2350527.39</v>
      </c>
      <c r="AO43" s="9">
        <v>168013.26</v>
      </c>
      <c r="AP43" s="9">
        <v>0</v>
      </c>
      <c r="AQ43" s="9">
        <v>117974.57</v>
      </c>
      <c r="AR43" s="10">
        <v>0.9552535979670923</v>
      </c>
      <c r="AS43" s="9">
        <v>117974.57</v>
      </c>
      <c r="AT43" s="10">
        <v>0.9552535979670923</v>
      </c>
      <c r="AU43" s="9">
        <v>0</v>
      </c>
      <c r="AV43" s="3"/>
    </row>
    <row r="44" spans="1:48" ht="38.25" outlineLevel="2" x14ac:dyDescent="0.25">
      <c r="A44" s="7" t="s">
        <v>89</v>
      </c>
      <c r="B44" s="8" t="s">
        <v>28</v>
      </c>
      <c r="C44" s="8" t="s">
        <v>29</v>
      </c>
      <c r="D44" s="8" t="s">
        <v>90</v>
      </c>
      <c r="E44" s="8" t="s">
        <v>28</v>
      </c>
      <c r="F44" s="8" t="s">
        <v>28</v>
      </c>
      <c r="G44" s="8"/>
      <c r="H44" s="8"/>
      <c r="I44" s="8"/>
      <c r="J44" s="8"/>
      <c r="K44" s="8"/>
      <c r="L44" s="8"/>
      <c r="M44" s="9">
        <v>0</v>
      </c>
      <c r="N44" s="9">
        <v>332600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332600</v>
      </c>
      <c r="X44" s="9">
        <v>179827</v>
      </c>
      <c r="Y44" s="9">
        <v>0</v>
      </c>
      <c r="Z44" s="9">
        <v>103693</v>
      </c>
      <c r="AA44" s="9">
        <v>76134</v>
      </c>
      <c r="AB44" s="9">
        <v>0</v>
      </c>
      <c r="AC44" s="9">
        <v>0</v>
      </c>
      <c r="AD44" s="9">
        <v>0</v>
      </c>
      <c r="AE44" s="9">
        <v>0</v>
      </c>
      <c r="AF44" s="9">
        <v>167685</v>
      </c>
      <c r="AG44" s="9">
        <v>0</v>
      </c>
      <c r="AH44" s="9">
        <v>103693</v>
      </c>
      <c r="AI44" s="9">
        <v>63992</v>
      </c>
      <c r="AJ44" s="9">
        <v>156929.76</v>
      </c>
      <c r="AK44" s="9">
        <v>0</v>
      </c>
      <c r="AL44" s="9">
        <v>0</v>
      </c>
      <c r="AM44" s="9">
        <v>0</v>
      </c>
      <c r="AN44" s="9">
        <v>82312.210000000006</v>
      </c>
      <c r="AO44" s="9">
        <v>74617.55</v>
      </c>
      <c r="AP44" s="9">
        <v>10755.24</v>
      </c>
      <c r="AQ44" s="9">
        <v>164915</v>
      </c>
      <c r="AR44" s="10">
        <v>0.50416416115453999</v>
      </c>
      <c r="AS44" s="9">
        <v>164915</v>
      </c>
      <c r="AT44" s="10">
        <v>0.50416416115453999</v>
      </c>
      <c r="AU44" s="9">
        <v>0</v>
      </c>
      <c r="AV44" s="3"/>
    </row>
    <row r="45" spans="1:48" ht="51" outlineLevel="2" x14ac:dyDescent="0.25">
      <c r="A45" s="7" t="s">
        <v>57</v>
      </c>
      <c r="B45" s="8" t="s">
        <v>28</v>
      </c>
      <c r="C45" s="8" t="s">
        <v>29</v>
      </c>
      <c r="D45" s="8" t="s">
        <v>91</v>
      </c>
      <c r="E45" s="8" t="s">
        <v>28</v>
      </c>
      <c r="F45" s="8" t="s">
        <v>28</v>
      </c>
      <c r="G45" s="8"/>
      <c r="H45" s="8"/>
      <c r="I45" s="8"/>
      <c r="J45" s="8"/>
      <c r="K45" s="8"/>
      <c r="L45" s="8"/>
      <c r="M45" s="9">
        <v>0</v>
      </c>
      <c r="N45" s="9">
        <v>200000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200000</v>
      </c>
      <c r="X45" s="9">
        <v>45000</v>
      </c>
      <c r="Y45" s="9">
        <v>0</v>
      </c>
      <c r="Z45" s="9">
        <v>0</v>
      </c>
      <c r="AA45" s="9">
        <v>45000</v>
      </c>
      <c r="AB45" s="9">
        <v>0</v>
      </c>
      <c r="AC45" s="9">
        <v>0</v>
      </c>
      <c r="AD45" s="9">
        <v>0</v>
      </c>
      <c r="AE45" s="9">
        <v>0</v>
      </c>
      <c r="AF45" s="9">
        <v>3899.28</v>
      </c>
      <c r="AG45" s="9">
        <v>0</v>
      </c>
      <c r="AH45" s="9">
        <v>0</v>
      </c>
      <c r="AI45" s="9">
        <v>3899.28</v>
      </c>
      <c r="AJ45" s="9">
        <v>3899.28</v>
      </c>
      <c r="AK45" s="9">
        <v>0</v>
      </c>
      <c r="AL45" s="9">
        <v>0</v>
      </c>
      <c r="AM45" s="9">
        <v>0</v>
      </c>
      <c r="AN45" s="9">
        <v>0</v>
      </c>
      <c r="AO45" s="9">
        <v>3899.28</v>
      </c>
      <c r="AP45" s="9">
        <v>0</v>
      </c>
      <c r="AQ45" s="9">
        <v>196100.72</v>
      </c>
      <c r="AR45" s="10">
        <v>1.9496400000000001E-2</v>
      </c>
      <c r="AS45" s="9">
        <v>196100.72</v>
      </c>
      <c r="AT45" s="10">
        <v>1.9496400000000001E-2</v>
      </c>
      <c r="AU45" s="9">
        <v>0</v>
      </c>
      <c r="AV45" s="3"/>
    </row>
    <row r="46" spans="1:48" ht="51" outlineLevel="2" x14ac:dyDescent="0.25">
      <c r="A46" s="7" t="s">
        <v>57</v>
      </c>
      <c r="B46" s="8" t="s">
        <v>28</v>
      </c>
      <c r="C46" s="8" t="s">
        <v>29</v>
      </c>
      <c r="D46" s="8" t="s">
        <v>92</v>
      </c>
      <c r="E46" s="8" t="s">
        <v>28</v>
      </c>
      <c r="F46" s="8" t="s">
        <v>28</v>
      </c>
      <c r="G46" s="8"/>
      <c r="H46" s="8"/>
      <c r="I46" s="8"/>
      <c r="J46" s="8"/>
      <c r="K46" s="8"/>
      <c r="L46" s="8"/>
      <c r="M46" s="9">
        <v>0</v>
      </c>
      <c r="N46" s="9">
        <v>20000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20000</v>
      </c>
      <c r="X46" s="9">
        <v>4500</v>
      </c>
      <c r="Y46" s="9">
        <v>0</v>
      </c>
      <c r="Z46" s="9">
        <v>0</v>
      </c>
      <c r="AA46" s="9">
        <v>4500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20000</v>
      </c>
      <c r="AR46" s="10">
        <v>0</v>
      </c>
      <c r="AS46" s="9">
        <v>20000</v>
      </c>
      <c r="AT46" s="10">
        <v>0</v>
      </c>
      <c r="AU46" s="9">
        <v>0</v>
      </c>
      <c r="AV46" s="3"/>
    </row>
    <row r="47" spans="1:48" ht="51" x14ac:dyDescent="0.25">
      <c r="A47" s="7" t="s">
        <v>93</v>
      </c>
      <c r="B47" s="8" t="s">
        <v>28</v>
      </c>
      <c r="C47" s="8" t="s">
        <v>29</v>
      </c>
      <c r="D47" s="8" t="s">
        <v>94</v>
      </c>
      <c r="E47" s="8" t="s">
        <v>28</v>
      </c>
      <c r="F47" s="8" t="s">
        <v>28</v>
      </c>
      <c r="G47" s="8"/>
      <c r="H47" s="8"/>
      <c r="I47" s="8"/>
      <c r="J47" s="8"/>
      <c r="K47" s="8"/>
      <c r="L47" s="8"/>
      <c r="M47" s="9">
        <v>0</v>
      </c>
      <c r="N47" s="9">
        <v>73600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73600</v>
      </c>
      <c r="X47" s="9">
        <v>36560</v>
      </c>
      <c r="Y47" s="9">
        <v>0</v>
      </c>
      <c r="Z47" s="9">
        <v>0</v>
      </c>
      <c r="AA47" s="9">
        <v>36560</v>
      </c>
      <c r="AB47" s="9">
        <v>0</v>
      </c>
      <c r="AC47" s="9">
        <v>0</v>
      </c>
      <c r="AD47" s="9">
        <v>0</v>
      </c>
      <c r="AE47" s="9">
        <v>0</v>
      </c>
      <c r="AF47" s="9">
        <v>33900</v>
      </c>
      <c r="AG47" s="9">
        <v>0</v>
      </c>
      <c r="AH47" s="9">
        <v>0</v>
      </c>
      <c r="AI47" s="9">
        <v>33900</v>
      </c>
      <c r="AJ47" s="9">
        <v>33900</v>
      </c>
      <c r="AK47" s="9">
        <v>0</v>
      </c>
      <c r="AL47" s="9">
        <v>0</v>
      </c>
      <c r="AM47" s="9">
        <v>0</v>
      </c>
      <c r="AN47" s="9">
        <v>0</v>
      </c>
      <c r="AO47" s="9">
        <v>33900</v>
      </c>
      <c r="AP47" s="9">
        <v>0</v>
      </c>
      <c r="AQ47" s="9">
        <v>39700</v>
      </c>
      <c r="AR47" s="10">
        <v>0.46059782608695654</v>
      </c>
      <c r="AS47" s="9">
        <v>39700</v>
      </c>
      <c r="AT47" s="10">
        <v>0.46059782608695654</v>
      </c>
      <c r="AU47" s="9">
        <v>0</v>
      </c>
      <c r="AV47" s="3"/>
    </row>
    <row r="48" spans="1:48" ht="38.25" outlineLevel="1" x14ac:dyDescent="0.25">
      <c r="A48" s="7" t="s">
        <v>95</v>
      </c>
      <c r="B48" s="8" t="s">
        <v>28</v>
      </c>
      <c r="C48" s="8" t="s">
        <v>29</v>
      </c>
      <c r="D48" s="8" t="s">
        <v>96</v>
      </c>
      <c r="E48" s="8" t="s">
        <v>28</v>
      </c>
      <c r="F48" s="8" t="s">
        <v>28</v>
      </c>
      <c r="G48" s="8"/>
      <c r="H48" s="8"/>
      <c r="I48" s="8"/>
      <c r="J48" s="8"/>
      <c r="K48" s="8"/>
      <c r="L48" s="8"/>
      <c r="M48" s="9">
        <v>0</v>
      </c>
      <c r="N48" s="9">
        <v>24800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24800</v>
      </c>
      <c r="X48" s="9">
        <v>3150</v>
      </c>
      <c r="Y48" s="9">
        <v>0</v>
      </c>
      <c r="Z48" s="9">
        <v>0</v>
      </c>
      <c r="AA48" s="9">
        <v>3150</v>
      </c>
      <c r="AB48" s="9">
        <v>0</v>
      </c>
      <c r="AC48" s="9">
        <v>0</v>
      </c>
      <c r="AD48" s="9">
        <v>0</v>
      </c>
      <c r="AE48" s="9">
        <v>0</v>
      </c>
      <c r="AF48" s="9">
        <v>24800</v>
      </c>
      <c r="AG48" s="9">
        <v>0</v>
      </c>
      <c r="AH48" s="9">
        <v>0</v>
      </c>
      <c r="AI48" s="9">
        <v>24800</v>
      </c>
      <c r="AJ48" s="9">
        <v>24800</v>
      </c>
      <c r="AK48" s="9">
        <v>0</v>
      </c>
      <c r="AL48" s="9">
        <v>0</v>
      </c>
      <c r="AM48" s="9">
        <v>0</v>
      </c>
      <c r="AN48" s="9">
        <v>0</v>
      </c>
      <c r="AO48" s="9">
        <v>24800</v>
      </c>
      <c r="AP48" s="9">
        <v>0</v>
      </c>
      <c r="AQ48" s="9">
        <v>0</v>
      </c>
      <c r="AR48" s="10">
        <v>1</v>
      </c>
      <c r="AS48" s="9">
        <v>0</v>
      </c>
      <c r="AT48" s="10">
        <v>1</v>
      </c>
      <c r="AU48" s="9">
        <v>0</v>
      </c>
      <c r="AV48" s="3"/>
    </row>
    <row r="49" spans="1:48" ht="51" outlineLevel="2" x14ac:dyDescent="0.25">
      <c r="A49" s="7" t="s">
        <v>57</v>
      </c>
      <c r="B49" s="8" t="s">
        <v>28</v>
      </c>
      <c r="C49" s="8" t="s">
        <v>29</v>
      </c>
      <c r="D49" s="8" t="s">
        <v>97</v>
      </c>
      <c r="E49" s="8" t="s">
        <v>28</v>
      </c>
      <c r="F49" s="8" t="s">
        <v>28</v>
      </c>
      <c r="G49" s="8"/>
      <c r="H49" s="8"/>
      <c r="I49" s="8"/>
      <c r="J49" s="8"/>
      <c r="K49" s="8"/>
      <c r="L49" s="8"/>
      <c r="M49" s="9">
        <v>0</v>
      </c>
      <c r="N49" s="9">
        <v>24800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24800</v>
      </c>
      <c r="X49" s="9">
        <v>3150</v>
      </c>
      <c r="Y49" s="9">
        <v>0</v>
      </c>
      <c r="Z49" s="9">
        <v>0</v>
      </c>
      <c r="AA49" s="9">
        <v>3150</v>
      </c>
      <c r="AB49" s="9">
        <v>0</v>
      </c>
      <c r="AC49" s="9">
        <v>0</v>
      </c>
      <c r="AD49" s="9">
        <v>0</v>
      </c>
      <c r="AE49" s="9">
        <v>0</v>
      </c>
      <c r="AF49" s="9">
        <v>24800</v>
      </c>
      <c r="AG49" s="9">
        <v>0</v>
      </c>
      <c r="AH49" s="9">
        <v>0</v>
      </c>
      <c r="AI49" s="9">
        <v>24800</v>
      </c>
      <c r="AJ49" s="9">
        <v>24800</v>
      </c>
      <c r="AK49" s="9">
        <v>0</v>
      </c>
      <c r="AL49" s="9">
        <v>0</v>
      </c>
      <c r="AM49" s="9">
        <v>0</v>
      </c>
      <c r="AN49" s="9">
        <v>0</v>
      </c>
      <c r="AO49" s="9">
        <v>24800</v>
      </c>
      <c r="AP49" s="9">
        <v>0</v>
      </c>
      <c r="AQ49" s="9">
        <v>0</v>
      </c>
      <c r="AR49" s="10">
        <v>1</v>
      </c>
      <c r="AS49" s="9">
        <v>0</v>
      </c>
      <c r="AT49" s="10">
        <v>1</v>
      </c>
      <c r="AU49" s="9">
        <v>0</v>
      </c>
      <c r="AV49" s="3"/>
    </row>
    <row r="50" spans="1:48" ht="25.5" outlineLevel="1" x14ac:dyDescent="0.25">
      <c r="A50" s="7" t="s">
        <v>98</v>
      </c>
      <c r="B50" s="8" t="s">
        <v>28</v>
      </c>
      <c r="C50" s="8" t="s">
        <v>29</v>
      </c>
      <c r="D50" s="8" t="s">
        <v>99</v>
      </c>
      <c r="E50" s="8" t="s">
        <v>28</v>
      </c>
      <c r="F50" s="8" t="s">
        <v>28</v>
      </c>
      <c r="G50" s="8"/>
      <c r="H50" s="8"/>
      <c r="I50" s="8"/>
      <c r="J50" s="8"/>
      <c r="K50" s="8"/>
      <c r="L50" s="8"/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2250</v>
      </c>
      <c r="Y50" s="9">
        <v>0</v>
      </c>
      <c r="Z50" s="9">
        <v>0</v>
      </c>
      <c r="AA50" s="9">
        <v>2250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10">
        <v>0</v>
      </c>
      <c r="AS50" s="9">
        <v>0</v>
      </c>
      <c r="AT50" s="10">
        <v>0</v>
      </c>
      <c r="AU50" s="9">
        <v>0</v>
      </c>
      <c r="AV50" s="3"/>
    </row>
    <row r="51" spans="1:48" ht="51" outlineLevel="2" x14ac:dyDescent="0.25">
      <c r="A51" s="7" t="s">
        <v>57</v>
      </c>
      <c r="B51" s="8" t="s">
        <v>28</v>
      </c>
      <c r="C51" s="8" t="s">
        <v>29</v>
      </c>
      <c r="D51" s="8" t="s">
        <v>100</v>
      </c>
      <c r="E51" s="8" t="s">
        <v>28</v>
      </c>
      <c r="F51" s="8" t="s">
        <v>28</v>
      </c>
      <c r="G51" s="8"/>
      <c r="H51" s="8"/>
      <c r="I51" s="8"/>
      <c r="J51" s="8"/>
      <c r="K51" s="8"/>
      <c r="L51" s="8"/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2250</v>
      </c>
      <c r="Y51" s="9">
        <v>0</v>
      </c>
      <c r="Z51" s="9">
        <v>0</v>
      </c>
      <c r="AA51" s="9">
        <v>2250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10">
        <v>0</v>
      </c>
      <c r="AS51" s="9">
        <v>0</v>
      </c>
      <c r="AT51" s="10">
        <v>0</v>
      </c>
      <c r="AU51" s="9">
        <v>0</v>
      </c>
      <c r="AV51" s="3"/>
    </row>
    <row r="52" spans="1:48" ht="38.25" outlineLevel="1" x14ac:dyDescent="0.25">
      <c r="A52" s="7" t="s">
        <v>101</v>
      </c>
      <c r="B52" s="8" t="s">
        <v>28</v>
      </c>
      <c r="C52" s="8" t="s">
        <v>29</v>
      </c>
      <c r="D52" s="8" t="s">
        <v>102</v>
      </c>
      <c r="E52" s="8" t="s">
        <v>28</v>
      </c>
      <c r="F52" s="8" t="s">
        <v>28</v>
      </c>
      <c r="G52" s="8"/>
      <c r="H52" s="8"/>
      <c r="I52" s="8"/>
      <c r="J52" s="8"/>
      <c r="K52" s="8"/>
      <c r="L52" s="8"/>
      <c r="M52" s="9">
        <v>0</v>
      </c>
      <c r="N52" s="9">
        <v>19200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19200</v>
      </c>
      <c r="X52" s="9">
        <v>20000</v>
      </c>
      <c r="Y52" s="9">
        <v>0</v>
      </c>
      <c r="Z52" s="9">
        <v>0</v>
      </c>
      <c r="AA52" s="9">
        <v>20000</v>
      </c>
      <c r="AB52" s="9">
        <v>0</v>
      </c>
      <c r="AC52" s="9">
        <v>0</v>
      </c>
      <c r="AD52" s="9">
        <v>0</v>
      </c>
      <c r="AE52" s="9">
        <v>0</v>
      </c>
      <c r="AF52" s="9">
        <v>9100</v>
      </c>
      <c r="AG52" s="9">
        <v>0</v>
      </c>
      <c r="AH52" s="9">
        <v>0</v>
      </c>
      <c r="AI52" s="9">
        <v>9100</v>
      </c>
      <c r="AJ52" s="9">
        <v>9100</v>
      </c>
      <c r="AK52" s="9">
        <v>0</v>
      </c>
      <c r="AL52" s="9">
        <v>0</v>
      </c>
      <c r="AM52" s="9">
        <v>0</v>
      </c>
      <c r="AN52" s="9">
        <v>0</v>
      </c>
      <c r="AO52" s="9">
        <v>9100</v>
      </c>
      <c r="AP52" s="9">
        <v>0</v>
      </c>
      <c r="AQ52" s="9">
        <v>10100</v>
      </c>
      <c r="AR52" s="10">
        <v>0.47395833333333331</v>
      </c>
      <c r="AS52" s="9">
        <v>10100</v>
      </c>
      <c r="AT52" s="10">
        <v>0.47395833333333331</v>
      </c>
      <c r="AU52" s="9">
        <v>0</v>
      </c>
      <c r="AV52" s="3"/>
    </row>
    <row r="53" spans="1:48" ht="51" outlineLevel="2" x14ac:dyDescent="0.25">
      <c r="A53" s="7" t="s">
        <v>57</v>
      </c>
      <c r="B53" s="8" t="s">
        <v>28</v>
      </c>
      <c r="C53" s="8" t="s">
        <v>29</v>
      </c>
      <c r="D53" s="8" t="s">
        <v>103</v>
      </c>
      <c r="E53" s="8" t="s">
        <v>28</v>
      </c>
      <c r="F53" s="8" t="s">
        <v>28</v>
      </c>
      <c r="G53" s="8"/>
      <c r="H53" s="8"/>
      <c r="I53" s="8"/>
      <c r="J53" s="8"/>
      <c r="K53" s="8"/>
      <c r="L53" s="8"/>
      <c r="M53" s="9">
        <v>0</v>
      </c>
      <c r="N53" s="9">
        <v>19200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19200</v>
      </c>
      <c r="X53" s="9">
        <v>20000</v>
      </c>
      <c r="Y53" s="9">
        <v>0</v>
      </c>
      <c r="Z53" s="9">
        <v>0</v>
      </c>
      <c r="AA53" s="9">
        <v>20000</v>
      </c>
      <c r="AB53" s="9">
        <v>0</v>
      </c>
      <c r="AC53" s="9">
        <v>0</v>
      </c>
      <c r="AD53" s="9">
        <v>0</v>
      </c>
      <c r="AE53" s="9">
        <v>0</v>
      </c>
      <c r="AF53" s="9">
        <v>9100</v>
      </c>
      <c r="AG53" s="9">
        <v>0</v>
      </c>
      <c r="AH53" s="9">
        <v>0</v>
      </c>
      <c r="AI53" s="9">
        <v>9100</v>
      </c>
      <c r="AJ53" s="9">
        <v>9100</v>
      </c>
      <c r="AK53" s="9">
        <v>0</v>
      </c>
      <c r="AL53" s="9">
        <v>0</v>
      </c>
      <c r="AM53" s="9">
        <v>0</v>
      </c>
      <c r="AN53" s="9">
        <v>0</v>
      </c>
      <c r="AO53" s="9">
        <v>9100</v>
      </c>
      <c r="AP53" s="9">
        <v>0</v>
      </c>
      <c r="AQ53" s="9">
        <v>10100</v>
      </c>
      <c r="AR53" s="10">
        <v>0.47395833333333331</v>
      </c>
      <c r="AS53" s="9">
        <v>10100</v>
      </c>
      <c r="AT53" s="10">
        <v>0.47395833333333331</v>
      </c>
      <c r="AU53" s="9">
        <v>0</v>
      </c>
      <c r="AV53" s="3"/>
    </row>
    <row r="54" spans="1:48" ht="51" outlineLevel="2" x14ac:dyDescent="0.25">
      <c r="A54" s="7" t="s">
        <v>57</v>
      </c>
      <c r="B54" s="8" t="s">
        <v>28</v>
      </c>
      <c r="C54" s="8" t="s">
        <v>29</v>
      </c>
      <c r="D54" s="8" t="s">
        <v>104</v>
      </c>
      <c r="E54" s="8" t="s">
        <v>28</v>
      </c>
      <c r="F54" s="8" t="s">
        <v>28</v>
      </c>
      <c r="G54" s="8"/>
      <c r="H54" s="8"/>
      <c r="I54" s="8"/>
      <c r="J54" s="8"/>
      <c r="K54" s="8"/>
      <c r="L54" s="8"/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10">
        <v>0</v>
      </c>
      <c r="AS54" s="9">
        <v>0</v>
      </c>
      <c r="AT54" s="10">
        <v>0</v>
      </c>
      <c r="AU54" s="9">
        <v>0</v>
      </c>
      <c r="AV54" s="3"/>
    </row>
    <row r="55" spans="1:48" ht="63.75" outlineLevel="1" x14ac:dyDescent="0.25">
      <c r="A55" s="7" t="s">
        <v>105</v>
      </c>
      <c r="B55" s="8" t="s">
        <v>28</v>
      </c>
      <c r="C55" s="8" t="s">
        <v>29</v>
      </c>
      <c r="D55" s="8" t="s">
        <v>106</v>
      </c>
      <c r="E55" s="8" t="s">
        <v>28</v>
      </c>
      <c r="F55" s="8" t="s">
        <v>28</v>
      </c>
      <c r="G55" s="8"/>
      <c r="H55" s="8"/>
      <c r="I55" s="8"/>
      <c r="J55" s="8"/>
      <c r="K55" s="8"/>
      <c r="L55" s="8"/>
      <c r="M55" s="9">
        <v>0</v>
      </c>
      <c r="N55" s="9">
        <v>29600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29600</v>
      </c>
      <c r="X55" s="9">
        <v>11160</v>
      </c>
      <c r="Y55" s="9">
        <v>0</v>
      </c>
      <c r="Z55" s="9">
        <v>0</v>
      </c>
      <c r="AA55" s="9">
        <v>11160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29600</v>
      </c>
      <c r="AR55" s="10">
        <v>0</v>
      </c>
      <c r="AS55" s="9">
        <v>29600</v>
      </c>
      <c r="AT55" s="10">
        <v>0</v>
      </c>
      <c r="AU55" s="9">
        <v>0</v>
      </c>
      <c r="AV55" s="3"/>
    </row>
    <row r="56" spans="1:48" ht="38.25" outlineLevel="2" x14ac:dyDescent="0.25">
      <c r="A56" s="7" t="s">
        <v>107</v>
      </c>
      <c r="B56" s="8" t="s">
        <v>28</v>
      </c>
      <c r="C56" s="8" t="s">
        <v>29</v>
      </c>
      <c r="D56" s="8" t="s">
        <v>108</v>
      </c>
      <c r="E56" s="8" t="s">
        <v>28</v>
      </c>
      <c r="F56" s="8" t="s">
        <v>28</v>
      </c>
      <c r="G56" s="8"/>
      <c r="H56" s="8"/>
      <c r="I56" s="8"/>
      <c r="J56" s="8"/>
      <c r="K56" s="8"/>
      <c r="L56" s="8"/>
      <c r="M56" s="9">
        <v>0</v>
      </c>
      <c r="N56" s="9">
        <v>29600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29600</v>
      </c>
      <c r="X56" s="9">
        <v>11160</v>
      </c>
      <c r="Y56" s="9">
        <v>0</v>
      </c>
      <c r="Z56" s="9">
        <v>0</v>
      </c>
      <c r="AA56" s="9">
        <v>11160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29600</v>
      </c>
      <c r="AR56" s="10">
        <v>0</v>
      </c>
      <c r="AS56" s="9">
        <v>29600</v>
      </c>
      <c r="AT56" s="10">
        <v>0</v>
      </c>
      <c r="AU56" s="9">
        <v>0</v>
      </c>
      <c r="AV56" s="3"/>
    </row>
    <row r="57" spans="1:48" ht="38.25" outlineLevel="2" x14ac:dyDescent="0.25">
      <c r="A57" s="7" t="s">
        <v>107</v>
      </c>
      <c r="B57" s="8" t="s">
        <v>28</v>
      </c>
      <c r="C57" s="8" t="s">
        <v>29</v>
      </c>
      <c r="D57" s="8" t="s">
        <v>109</v>
      </c>
      <c r="E57" s="8" t="s">
        <v>28</v>
      </c>
      <c r="F57" s="8" t="s">
        <v>28</v>
      </c>
      <c r="G57" s="8"/>
      <c r="H57" s="8"/>
      <c r="I57" s="8"/>
      <c r="J57" s="8"/>
      <c r="K57" s="8"/>
      <c r="L57" s="8"/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10">
        <v>0</v>
      </c>
      <c r="AS57" s="9">
        <v>0</v>
      </c>
      <c r="AT57" s="10">
        <v>0</v>
      </c>
      <c r="AU57" s="9">
        <v>0</v>
      </c>
      <c r="AV57" s="3"/>
    </row>
    <row r="58" spans="1:48" ht="89.25" x14ac:dyDescent="0.25">
      <c r="A58" s="7" t="s">
        <v>110</v>
      </c>
      <c r="B58" s="8" t="s">
        <v>28</v>
      </c>
      <c r="C58" s="8" t="s">
        <v>29</v>
      </c>
      <c r="D58" s="8" t="s">
        <v>111</v>
      </c>
      <c r="E58" s="8" t="s">
        <v>28</v>
      </c>
      <c r="F58" s="8" t="s">
        <v>28</v>
      </c>
      <c r="G58" s="8"/>
      <c r="H58" s="8"/>
      <c r="I58" s="8"/>
      <c r="J58" s="8"/>
      <c r="K58" s="8"/>
      <c r="L58" s="8"/>
      <c r="M58" s="9">
        <v>0</v>
      </c>
      <c r="N58" s="9">
        <v>10952030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10952030</v>
      </c>
      <c r="X58" s="9">
        <v>4640223</v>
      </c>
      <c r="Y58" s="9">
        <v>0</v>
      </c>
      <c r="Z58" s="9">
        <v>1825463</v>
      </c>
      <c r="AA58" s="9">
        <v>2814760</v>
      </c>
      <c r="AB58" s="9">
        <v>0</v>
      </c>
      <c r="AC58" s="9">
        <v>0</v>
      </c>
      <c r="AD58" s="9">
        <v>0</v>
      </c>
      <c r="AE58" s="9">
        <v>0</v>
      </c>
      <c r="AF58" s="9">
        <v>3490150.74</v>
      </c>
      <c r="AG58" s="9">
        <v>0</v>
      </c>
      <c r="AH58" s="9">
        <v>1825463</v>
      </c>
      <c r="AI58" s="9">
        <v>1664687.74</v>
      </c>
      <c r="AJ58" s="9">
        <v>3490150.74</v>
      </c>
      <c r="AK58" s="9">
        <v>0</v>
      </c>
      <c r="AL58" s="9">
        <v>0</v>
      </c>
      <c r="AM58" s="9">
        <v>0</v>
      </c>
      <c r="AN58" s="9">
        <v>1825463</v>
      </c>
      <c r="AO58" s="9">
        <v>1664687.74</v>
      </c>
      <c r="AP58" s="9">
        <v>0</v>
      </c>
      <c r="AQ58" s="9">
        <v>7461879.2599999998</v>
      </c>
      <c r="AR58" s="10">
        <v>0.3186761486226754</v>
      </c>
      <c r="AS58" s="9">
        <v>7461879.2599999998</v>
      </c>
      <c r="AT58" s="10">
        <v>0.3186761486226754</v>
      </c>
      <c r="AU58" s="9">
        <v>0</v>
      </c>
      <c r="AV58" s="3"/>
    </row>
    <row r="59" spans="1:48" ht="51" outlineLevel="2" x14ac:dyDescent="0.25">
      <c r="A59" s="7" t="s">
        <v>112</v>
      </c>
      <c r="B59" s="8" t="s">
        <v>28</v>
      </c>
      <c r="C59" s="8" t="s">
        <v>29</v>
      </c>
      <c r="D59" s="8" t="s">
        <v>113</v>
      </c>
      <c r="E59" s="8" t="s">
        <v>28</v>
      </c>
      <c r="F59" s="8" t="s">
        <v>28</v>
      </c>
      <c r="G59" s="8"/>
      <c r="H59" s="8"/>
      <c r="I59" s="8"/>
      <c r="J59" s="8"/>
      <c r="K59" s="8"/>
      <c r="L59" s="8"/>
      <c r="M59" s="9">
        <v>0</v>
      </c>
      <c r="N59" s="9">
        <v>4010000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4010000</v>
      </c>
      <c r="X59" s="9">
        <v>3274013</v>
      </c>
      <c r="Y59" s="9">
        <v>0</v>
      </c>
      <c r="Z59" s="9">
        <v>1825463</v>
      </c>
      <c r="AA59" s="9">
        <v>1448550</v>
      </c>
      <c r="AB59" s="9">
        <v>0</v>
      </c>
      <c r="AC59" s="9">
        <v>0</v>
      </c>
      <c r="AD59" s="9">
        <v>0</v>
      </c>
      <c r="AE59" s="9">
        <v>0</v>
      </c>
      <c r="AF59" s="9">
        <v>2609988</v>
      </c>
      <c r="AG59" s="9">
        <v>0</v>
      </c>
      <c r="AH59" s="9">
        <v>1825463</v>
      </c>
      <c r="AI59" s="9">
        <v>784525</v>
      </c>
      <c r="AJ59" s="9">
        <v>2609988</v>
      </c>
      <c r="AK59" s="9">
        <v>0</v>
      </c>
      <c r="AL59" s="9">
        <v>0</v>
      </c>
      <c r="AM59" s="9">
        <v>0</v>
      </c>
      <c r="AN59" s="9">
        <v>1825463</v>
      </c>
      <c r="AO59" s="9">
        <v>784525</v>
      </c>
      <c r="AP59" s="9">
        <v>0</v>
      </c>
      <c r="AQ59" s="9">
        <v>1400012</v>
      </c>
      <c r="AR59" s="10">
        <v>0.65086982543640892</v>
      </c>
      <c r="AS59" s="9">
        <v>1400012</v>
      </c>
      <c r="AT59" s="10">
        <v>0.65086982543640892</v>
      </c>
      <c r="AU59" s="9">
        <v>0</v>
      </c>
      <c r="AV59" s="3"/>
    </row>
    <row r="60" spans="1:48" ht="51" outlineLevel="2" x14ac:dyDescent="0.25">
      <c r="A60" s="7" t="s">
        <v>112</v>
      </c>
      <c r="B60" s="8" t="s">
        <v>28</v>
      </c>
      <c r="C60" s="8" t="s">
        <v>29</v>
      </c>
      <c r="D60" s="8" t="s">
        <v>114</v>
      </c>
      <c r="E60" s="8" t="s">
        <v>28</v>
      </c>
      <c r="F60" s="8" t="s">
        <v>28</v>
      </c>
      <c r="G60" s="8"/>
      <c r="H60" s="8"/>
      <c r="I60" s="8"/>
      <c r="J60" s="8"/>
      <c r="K60" s="8"/>
      <c r="L60" s="8"/>
      <c r="M60" s="9">
        <v>0</v>
      </c>
      <c r="N60" s="9">
        <v>991430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991430</v>
      </c>
      <c r="X60" s="9">
        <v>27330</v>
      </c>
      <c r="Y60" s="9">
        <v>0</v>
      </c>
      <c r="Z60" s="9">
        <v>0</v>
      </c>
      <c r="AA60" s="9">
        <v>27330</v>
      </c>
      <c r="AB60" s="9">
        <v>0</v>
      </c>
      <c r="AC60" s="9">
        <v>0</v>
      </c>
      <c r="AD60" s="9">
        <v>0</v>
      </c>
      <c r="AE60" s="9">
        <v>0</v>
      </c>
      <c r="AF60" s="9">
        <v>880162.74</v>
      </c>
      <c r="AG60" s="9">
        <v>0</v>
      </c>
      <c r="AH60" s="9">
        <v>0</v>
      </c>
      <c r="AI60" s="9">
        <v>880162.74</v>
      </c>
      <c r="AJ60" s="9">
        <v>880162.74</v>
      </c>
      <c r="AK60" s="9">
        <v>0</v>
      </c>
      <c r="AL60" s="9">
        <v>0</v>
      </c>
      <c r="AM60" s="9">
        <v>0</v>
      </c>
      <c r="AN60" s="9">
        <v>0</v>
      </c>
      <c r="AO60" s="9">
        <v>880162.74</v>
      </c>
      <c r="AP60" s="9">
        <v>0</v>
      </c>
      <c r="AQ60" s="9">
        <v>111267.26</v>
      </c>
      <c r="AR60" s="10">
        <v>0.88777093692948572</v>
      </c>
      <c r="AS60" s="9">
        <v>111267.26</v>
      </c>
      <c r="AT60" s="10">
        <v>0.88777093692948572</v>
      </c>
      <c r="AU60" s="9">
        <v>0</v>
      </c>
      <c r="AV60" s="3"/>
    </row>
    <row r="61" spans="1:48" ht="38.25" outlineLevel="2" x14ac:dyDescent="0.25">
      <c r="A61" s="7" t="s">
        <v>115</v>
      </c>
      <c r="B61" s="8" t="s">
        <v>28</v>
      </c>
      <c r="C61" s="8" t="s">
        <v>29</v>
      </c>
      <c r="D61" s="8" t="s">
        <v>116</v>
      </c>
      <c r="E61" s="8" t="s">
        <v>28</v>
      </c>
      <c r="F61" s="8" t="s">
        <v>28</v>
      </c>
      <c r="G61" s="8"/>
      <c r="H61" s="8"/>
      <c r="I61" s="8"/>
      <c r="J61" s="8"/>
      <c r="K61" s="8"/>
      <c r="L61" s="8"/>
      <c r="M61" s="9">
        <v>0</v>
      </c>
      <c r="N61" s="9">
        <v>5653000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5653000</v>
      </c>
      <c r="X61" s="9">
        <v>1271930</v>
      </c>
      <c r="Y61" s="9">
        <v>0</v>
      </c>
      <c r="Z61" s="9">
        <v>0</v>
      </c>
      <c r="AA61" s="9">
        <v>1271930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5653000</v>
      </c>
      <c r="AR61" s="10">
        <v>0</v>
      </c>
      <c r="AS61" s="9">
        <v>5653000</v>
      </c>
      <c r="AT61" s="10">
        <v>0</v>
      </c>
      <c r="AU61" s="9">
        <v>0</v>
      </c>
      <c r="AV61" s="3"/>
    </row>
    <row r="62" spans="1:48" ht="51" outlineLevel="2" x14ac:dyDescent="0.25">
      <c r="A62" s="7" t="s">
        <v>117</v>
      </c>
      <c r="B62" s="8" t="s">
        <v>28</v>
      </c>
      <c r="C62" s="8" t="s">
        <v>29</v>
      </c>
      <c r="D62" s="8" t="s">
        <v>118</v>
      </c>
      <c r="E62" s="8" t="s">
        <v>28</v>
      </c>
      <c r="F62" s="8" t="s">
        <v>28</v>
      </c>
      <c r="G62" s="8"/>
      <c r="H62" s="8"/>
      <c r="I62" s="8"/>
      <c r="J62" s="8"/>
      <c r="K62" s="8"/>
      <c r="L62" s="8"/>
      <c r="M62" s="9">
        <v>0</v>
      </c>
      <c r="N62" s="9">
        <v>297600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297600</v>
      </c>
      <c r="X62" s="9">
        <v>66950</v>
      </c>
      <c r="Y62" s="9">
        <v>0</v>
      </c>
      <c r="Z62" s="9">
        <v>0</v>
      </c>
      <c r="AA62" s="9">
        <v>66950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297600</v>
      </c>
      <c r="AR62" s="10">
        <v>0</v>
      </c>
      <c r="AS62" s="9">
        <v>297600</v>
      </c>
      <c r="AT62" s="10">
        <v>0</v>
      </c>
      <c r="AU62" s="9">
        <v>0</v>
      </c>
      <c r="AV62" s="3"/>
    </row>
    <row r="63" spans="1:48" ht="38.25" x14ac:dyDescent="0.25">
      <c r="A63" s="7" t="s">
        <v>119</v>
      </c>
      <c r="B63" s="8" t="s">
        <v>28</v>
      </c>
      <c r="C63" s="8" t="s">
        <v>29</v>
      </c>
      <c r="D63" s="8" t="s">
        <v>120</v>
      </c>
      <c r="E63" s="8" t="s">
        <v>28</v>
      </c>
      <c r="F63" s="8" t="s">
        <v>28</v>
      </c>
      <c r="G63" s="8"/>
      <c r="H63" s="8"/>
      <c r="I63" s="8"/>
      <c r="J63" s="8"/>
      <c r="K63" s="8"/>
      <c r="L63" s="8"/>
      <c r="M63" s="9">
        <v>0</v>
      </c>
      <c r="N63" s="9">
        <v>501378657.62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501378657.62</v>
      </c>
      <c r="X63" s="9">
        <v>273772114.50999999</v>
      </c>
      <c r="Y63" s="9">
        <v>0</v>
      </c>
      <c r="Z63" s="9">
        <v>121224792.88</v>
      </c>
      <c r="AA63" s="9">
        <v>152547321.63</v>
      </c>
      <c r="AB63" s="9">
        <v>0</v>
      </c>
      <c r="AC63" s="9">
        <v>0</v>
      </c>
      <c r="AD63" s="9">
        <v>0</v>
      </c>
      <c r="AE63" s="9">
        <v>0</v>
      </c>
      <c r="AF63" s="9">
        <v>265669029.50999999</v>
      </c>
      <c r="AG63" s="9">
        <v>0</v>
      </c>
      <c r="AH63" s="9">
        <v>121224792.88</v>
      </c>
      <c r="AI63" s="9">
        <v>144444236.63</v>
      </c>
      <c r="AJ63" s="9">
        <v>261818015.94999999</v>
      </c>
      <c r="AK63" s="9">
        <v>0</v>
      </c>
      <c r="AL63" s="9">
        <v>0</v>
      </c>
      <c r="AM63" s="9">
        <v>0</v>
      </c>
      <c r="AN63" s="9">
        <v>118121266.76000001</v>
      </c>
      <c r="AO63" s="9">
        <v>143696749.19</v>
      </c>
      <c r="AP63" s="9">
        <v>3851013.56</v>
      </c>
      <c r="AQ63" s="9">
        <v>235709628.11000001</v>
      </c>
      <c r="AR63" s="10">
        <v>0.52987702103457557</v>
      </c>
      <c r="AS63" s="9">
        <v>235709628.11000001</v>
      </c>
      <c r="AT63" s="10">
        <v>0.52987702103457557</v>
      </c>
      <c r="AU63" s="9">
        <v>0</v>
      </c>
      <c r="AV63" s="3"/>
    </row>
    <row r="64" spans="1:48" ht="38.25" outlineLevel="1" x14ac:dyDescent="0.25">
      <c r="A64" s="7" t="s">
        <v>121</v>
      </c>
      <c r="B64" s="8" t="s">
        <v>28</v>
      </c>
      <c r="C64" s="8" t="s">
        <v>29</v>
      </c>
      <c r="D64" s="8" t="s">
        <v>122</v>
      </c>
      <c r="E64" s="8" t="s">
        <v>28</v>
      </c>
      <c r="F64" s="8" t="s">
        <v>28</v>
      </c>
      <c r="G64" s="8"/>
      <c r="H64" s="8"/>
      <c r="I64" s="8"/>
      <c r="J64" s="8"/>
      <c r="K64" s="8"/>
      <c r="L64" s="8"/>
      <c r="M64" s="9">
        <v>0</v>
      </c>
      <c r="N64" s="9">
        <v>6818300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6818300</v>
      </c>
      <c r="X64" s="9">
        <v>3339522</v>
      </c>
      <c r="Y64" s="9">
        <v>0</v>
      </c>
      <c r="Z64" s="9">
        <v>726900</v>
      </c>
      <c r="AA64" s="9">
        <v>2612622</v>
      </c>
      <c r="AB64" s="9">
        <v>0</v>
      </c>
      <c r="AC64" s="9">
        <v>0</v>
      </c>
      <c r="AD64" s="9">
        <v>0</v>
      </c>
      <c r="AE64" s="9">
        <v>0</v>
      </c>
      <c r="AF64" s="9">
        <v>4265300</v>
      </c>
      <c r="AG64" s="9">
        <v>0</v>
      </c>
      <c r="AH64" s="9">
        <v>726900</v>
      </c>
      <c r="AI64" s="9">
        <v>3538400</v>
      </c>
      <c r="AJ64" s="9">
        <v>4265300</v>
      </c>
      <c r="AK64" s="9">
        <v>0</v>
      </c>
      <c r="AL64" s="9">
        <v>0</v>
      </c>
      <c r="AM64" s="9">
        <v>0</v>
      </c>
      <c r="AN64" s="9">
        <v>726900</v>
      </c>
      <c r="AO64" s="9">
        <v>3538400</v>
      </c>
      <c r="AP64" s="9">
        <v>0</v>
      </c>
      <c r="AQ64" s="9">
        <v>2553000</v>
      </c>
      <c r="AR64" s="10">
        <v>0.62556649018083688</v>
      </c>
      <c r="AS64" s="9">
        <v>2553000</v>
      </c>
      <c r="AT64" s="10">
        <v>0.62556649018083688</v>
      </c>
      <c r="AU64" s="9">
        <v>0</v>
      </c>
      <c r="AV64" s="3"/>
    </row>
    <row r="65" spans="1:48" ht="89.25" outlineLevel="2" x14ac:dyDescent="0.25">
      <c r="A65" s="7" t="s">
        <v>123</v>
      </c>
      <c r="B65" s="8" t="s">
        <v>28</v>
      </c>
      <c r="C65" s="8" t="s">
        <v>29</v>
      </c>
      <c r="D65" s="8" t="s">
        <v>124</v>
      </c>
      <c r="E65" s="8" t="s">
        <v>28</v>
      </c>
      <c r="F65" s="8" t="s">
        <v>28</v>
      </c>
      <c r="G65" s="8"/>
      <c r="H65" s="8"/>
      <c r="I65" s="8"/>
      <c r="J65" s="8"/>
      <c r="K65" s="8"/>
      <c r="L65" s="8"/>
      <c r="M65" s="9">
        <v>0</v>
      </c>
      <c r="N65" s="9">
        <v>1033600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1033600</v>
      </c>
      <c r="X65" s="9">
        <v>541300</v>
      </c>
      <c r="Y65" s="9">
        <v>0</v>
      </c>
      <c r="Z65" s="9">
        <v>0</v>
      </c>
      <c r="AA65" s="9">
        <v>541300</v>
      </c>
      <c r="AB65" s="9">
        <v>0</v>
      </c>
      <c r="AC65" s="9">
        <v>0</v>
      </c>
      <c r="AD65" s="9">
        <v>0</v>
      </c>
      <c r="AE65" s="9">
        <v>0</v>
      </c>
      <c r="AF65" s="9">
        <v>516800</v>
      </c>
      <c r="AG65" s="9">
        <v>0</v>
      </c>
      <c r="AH65" s="9">
        <v>0</v>
      </c>
      <c r="AI65" s="9">
        <v>516800</v>
      </c>
      <c r="AJ65" s="9">
        <v>516800</v>
      </c>
      <c r="AK65" s="9">
        <v>0</v>
      </c>
      <c r="AL65" s="9">
        <v>0</v>
      </c>
      <c r="AM65" s="9">
        <v>0</v>
      </c>
      <c r="AN65" s="9">
        <v>0</v>
      </c>
      <c r="AO65" s="9">
        <v>516800</v>
      </c>
      <c r="AP65" s="9">
        <v>0</v>
      </c>
      <c r="AQ65" s="9">
        <v>516800</v>
      </c>
      <c r="AR65" s="10">
        <v>0.5</v>
      </c>
      <c r="AS65" s="9">
        <v>516800</v>
      </c>
      <c r="AT65" s="10">
        <v>0.5</v>
      </c>
      <c r="AU65" s="9">
        <v>0</v>
      </c>
      <c r="AV65" s="3"/>
    </row>
    <row r="66" spans="1:48" ht="114.75" outlineLevel="2" x14ac:dyDescent="0.25">
      <c r="A66" s="7" t="s">
        <v>125</v>
      </c>
      <c r="B66" s="8" t="s">
        <v>28</v>
      </c>
      <c r="C66" s="8" t="s">
        <v>29</v>
      </c>
      <c r="D66" s="8" t="s">
        <v>126</v>
      </c>
      <c r="E66" s="8" t="s">
        <v>28</v>
      </c>
      <c r="F66" s="8" t="s">
        <v>28</v>
      </c>
      <c r="G66" s="8"/>
      <c r="H66" s="8"/>
      <c r="I66" s="8"/>
      <c r="J66" s="8"/>
      <c r="K66" s="8"/>
      <c r="L66" s="8"/>
      <c r="M66" s="9">
        <v>0</v>
      </c>
      <c r="N66" s="9">
        <v>213000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213000</v>
      </c>
      <c r="X66" s="9">
        <v>89200</v>
      </c>
      <c r="Y66" s="9">
        <v>0</v>
      </c>
      <c r="Z66" s="9">
        <v>40200</v>
      </c>
      <c r="AA66" s="9">
        <v>49000</v>
      </c>
      <c r="AB66" s="9">
        <v>0</v>
      </c>
      <c r="AC66" s="9">
        <v>0</v>
      </c>
      <c r="AD66" s="9">
        <v>0</v>
      </c>
      <c r="AE66" s="9">
        <v>0</v>
      </c>
      <c r="AF66" s="9">
        <v>85200</v>
      </c>
      <c r="AG66" s="9">
        <v>0</v>
      </c>
      <c r="AH66" s="9">
        <v>40200</v>
      </c>
      <c r="AI66" s="9">
        <v>45000</v>
      </c>
      <c r="AJ66" s="9">
        <v>85200</v>
      </c>
      <c r="AK66" s="9">
        <v>0</v>
      </c>
      <c r="AL66" s="9">
        <v>0</v>
      </c>
      <c r="AM66" s="9">
        <v>0</v>
      </c>
      <c r="AN66" s="9">
        <v>40200</v>
      </c>
      <c r="AO66" s="9">
        <v>45000</v>
      </c>
      <c r="AP66" s="9">
        <v>0</v>
      </c>
      <c r="AQ66" s="9">
        <v>127800</v>
      </c>
      <c r="AR66" s="10">
        <v>0.4</v>
      </c>
      <c r="AS66" s="9">
        <v>127800</v>
      </c>
      <c r="AT66" s="10">
        <v>0.4</v>
      </c>
      <c r="AU66" s="9">
        <v>0</v>
      </c>
      <c r="AV66" s="3"/>
    </row>
    <row r="67" spans="1:48" ht="38.25" outlineLevel="2" x14ac:dyDescent="0.25">
      <c r="A67" s="7" t="s">
        <v>127</v>
      </c>
      <c r="B67" s="8" t="s">
        <v>28</v>
      </c>
      <c r="C67" s="8" t="s">
        <v>29</v>
      </c>
      <c r="D67" s="8" t="s">
        <v>128</v>
      </c>
      <c r="E67" s="8" t="s">
        <v>28</v>
      </c>
      <c r="F67" s="8" t="s">
        <v>28</v>
      </c>
      <c r="G67" s="8"/>
      <c r="H67" s="8"/>
      <c r="I67" s="8"/>
      <c r="J67" s="8"/>
      <c r="K67" s="8"/>
      <c r="L67" s="8"/>
      <c r="M67" s="9">
        <v>0</v>
      </c>
      <c r="N67" s="9">
        <v>100000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100000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100000</v>
      </c>
      <c r="AR67" s="10">
        <v>0</v>
      </c>
      <c r="AS67" s="9">
        <v>100000</v>
      </c>
      <c r="AT67" s="10">
        <v>0</v>
      </c>
      <c r="AU67" s="9">
        <v>0</v>
      </c>
      <c r="AV67" s="3"/>
    </row>
    <row r="68" spans="1:48" ht="51" outlineLevel="2" x14ac:dyDescent="0.25">
      <c r="A68" s="7" t="s">
        <v>57</v>
      </c>
      <c r="B68" s="8" t="s">
        <v>28</v>
      </c>
      <c r="C68" s="8" t="s">
        <v>29</v>
      </c>
      <c r="D68" s="8" t="s">
        <v>129</v>
      </c>
      <c r="E68" s="8" t="s">
        <v>28</v>
      </c>
      <c r="F68" s="8" t="s">
        <v>28</v>
      </c>
      <c r="G68" s="8"/>
      <c r="H68" s="8"/>
      <c r="I68" s="8"/>
      <c r="J68" s="8"/>
      <c r="K68" s="8"/>
      <c r="L68" s="8"/>
      <c r="M68" s="9">
        <v>0</v>
      </c>
      <c r="N68" s="9">
        <v>10000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10000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10000</v>
      </c>
      <c r="AR68" s="10">
        <v>0</v>
      </c>
      <c r="AS68" s="9">
        <v>10000</v>
      </c>
      <c r="AT68" s="10">
        <v>0</v>
      </c>
      <c r="AU68" s="9">
        <v>0</v>
      </c>
      <c r="AV68" s="3"/>
    </row>
    <row r="69" spans="1:48" ht="89.25" outlineLevel="2" x14ac:dyDescent="0.25">
      <c r="A69" s="7" t="s">
        <v>130</v>
      </c>
      <c r="B69" s="8" t="s">
        <v>28</v>
      </c>
      <c r="C69" s="8" t="s">
        <v>29</v>
      </c>
      <c r="D69" s="8" t="s">
        <v>131</v>
      </c>
      <c r="E69" s="8" t="s">
        <v>28</v>
      </c>
      <c r="F69" s="8" t="s">
        <v>28</v>
      </c>
      <c r="G69" s="8"/>
      <c r="H69" s="8"/>
      <c r="I69" s="8"/>
      <c r="J69" s="8"/>
      <c r="K69" s="8"/>
      <c r="L69" s="8"/>
      <c r="M69" s="9">
        <v>0</v>
      </c>
      <c r="N69" s="9">
        <v>2746700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2746700</v>
      </c>
      <c r="X69" s="9">
        <v>1529022</v>
      </c>
      <c r="Y69" s="9">
        <v>0</v>
      </c>
      <c r="Z69" s="9">
        <v>686700</v>
      </c>
      <c r="AA69" s="9">
        <v>842322</v>
      </c>
      <c r="AB69" s="9">
        <v>0</v>
      </c>
      <c r="AC69" s="9">
        <v>0</v>
      </c>
      <c r="AD69" s="9">
        <v>0</v>
      </c>
      <c r="AE69" s="9">
        <v>0</v>
      </c>
      <c r="AF69" s="9">
        <v>1750600</v>
      </c>
      <c r="AG69" s="9">
        <v>0</v>
      </c>
      <c r="AH69" s="9">
        <v>686700</v>
      </c>
      <c r="AI69" s="9">
        <v>1063900</v>
      </c>
      <c r="AJ69" s="9">
        <v>1750600</v>
      </c>
      <c r="AK69" s="9">
        <v>0</v>
      </c>
      <c r="AL69" s="9">
        <v>0</v>
      </c>
      <c r="AM69" s="9">
        <v>0</v>
      </c>
      <c r="AN69" s="9">
        <v>686700</v>
      </c>
      <c r="AO69" s="9">
        <v>1063900</v>
      </c>
      <c r="AP69" s="9">
        <v>0</v>
      </c>
      <c r="AQ69" s="9">
        <v>996100</v>
      </c>
      <c r="AR69" s="10">
        <v>0.63734663414278958</v>
      </c>
      <c r="AS69" s="9">
        <v>996100</v>
      </c>
      <c r="AT69" s="10">
        <v>0.63734663414278958</v>
      </c>
      <c r="AU69" s="9">
        <v>0</v>
      </c>
      <c r="AV69" s="3"/>
    </row>
    <row r="70" spans="1:48" ht="63.75" outlineLevel="2" x14ac:dyDescent="0.25">
      <c r="A70" s="7" t="s">
        <v>132</v>
      </c>
      <c r="B70" s="8" t="s">
        <v>28</v>
      </c>
      <c r="C70" s="8" t="s">
        <v>29</v>
      </c>
      <c r="D70" s="8" t="s">
        <v>133</v>
      </c>
      <c r="E70" s="8" t="s">
        <v>28</v>
      </c>
      <c r="F70" s="8" t="s">
        <v>28</v>
      </c>
      <c r="G70" s="8"/>
      <c r="H70" s="8"/>
      <c r="I70" s="8"/>
      <c r="J70" s="8"/>
      <c r="K70" s="8"/>
      <c r="L70" s="8"/>
      <c r="M70" s="9">
        <v>0</v>
      </c>
      <c r="N70" s="9">
        <v>200000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200000</v>
      </c>
      <c r="X70" s="9">
        <v>80000</v>
      </c>
      <c r="Y70" s="9">
        <v>0</v>
      </c>
      <c r="Z70" s="9">
        <v>0</v>
      </c>
      <c r="AA70" s="9">
        <v>80000</v>
      </c>
      <c r="AB70" s="9">
        <v>0</v>
      </c>
      <c r="AC70" s="9">
        <v>0</v>
      </c>
      <c r="AD70" s="9">
        <v>0</v>
      </c>
      <c r="AE70" s="9">
        <v>0</v>
      </c>
      <c r="AF70" s="9">
        <v>80000</v>
      </c>
      <c r="AG70" s="9">
        <v>0</v>
      </c>
      <c r="AH70" s="9">
        <v>0</v>
      </c>
      <c r="AI70" s="9">
        <v>80000</v>
      </c>
      <c r="AJ70" s="9">
        <v>80000</v>
      </c>
      <c r="AK70" s="9">
        <v>0</v>
      </c>
      <c r="AL70" s="9">
        <v>0</v>
      </c>
      <c r="AM70" s="9">
        <v>0</v>
      </c>
      <c r="AN70" s="9">
        <v>0</v>
      </c>
      <c r="AO70" s="9">
        <v>80000</v>
      </c>
      <c r="AP70" s="9">
        <v>0</v>
      </c>
      <c r="AQ70" s="9">
        <v>120000</v>
      </c>
      <c r="AR70" s="10">
        <v>0.4</v>
      </c>
      <c r="AS70" s="9">
        <v>120000</v>
      </c>
      <c r="AT70" s="10">
        <v>0.4</v>
      </c>
      <c r="AU70" s="9">
        <v>0</v>
      </c>
      <c r="AV70" s="3"/>
    </row>
    <row r="71" spans="1:48" ht="89.25" outlineLevel="2" x14ac:dyDescent="0.25">
      <c r="A71" s="7" t="s">
        <v>134</v>
      </c>
      <c r="B71" s="8" t="s">
        <v>28</v>
      </c>
      <c r="C71" s="8" t="s">
        <v>29</v>
      </c>
      <c r="D71" s="8" t="s">
        <v>135</v>
      </c>
      <c r="E71" s="8" t="s">
        <v>28</v>
      </c>
      <c r="F71" s="8" t="s">
        <v>28</v>
      </c>
      <c r="G71" s="8"/>
      <c r="H71" s="8"/>
      <c r="I71" s="8"/>
      <c r="J71" s="8"/>
      <c r="K71" s="8"/>
      <c r="L71" s="8"/>
      <c r="M71" s="9">
        <v>0</v>
      </c>
      <c r="N71" s="9">
        <v>2315000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2315000</v>
      </c>
      <c r="X71" s="9">
        <v>1100000</v>
      </c>
      <c r="Y71" s="9">
        <v>0</v>
      </c>
      <c r="Z71" s="9">
        <v>0</v>
      </c>
      <c r="AA71" s="9">
        <v>1100000</v>
      </c>
      <c r="AB71" s="9">
        <v>0</v>
      </c>
      <c r="AC71" s="9">
        <v>0</v>
      </c>
      <c r="AD71" s="9">
        <v>0</v>
      </c>
      <c r="AE71" s="9">
        <v>0</v>
      </c>
      <c r="AF71" s="9">
        <v>1832700</v>
      </c>
      <c r="AG71" s="9">
        <v>0</v>
      </c>
      <c r="AH71" s="9">
        <v>0</v>
      </c>
      <c r="AI71" s="9">
        <v>1832700</v>
      </c>
      <c r="AJ71" s="9">
        <v>1832700</v>
      </c>
      <c r="AK71" s="9">
        <v>0</v>
      </c>
      <c r="AL71" s="9">
        <v>0</v>
      </c>
      <c r="AM71" s="9">
        <v>0</v>
      </c>
      <c r="AN71" s="9">
        <v>0</v>
      </c>
      <c r="AO71" s="9">
        <v>1832700</v>
      </c>
      <c r="AP71" s="9">
        <v>0</v>
      </c>
      <c r="AQ71" s="9">
        <v>482300</v>
      </c>
      <c r="AR71" s="10">
        <v>0.79166306695464361</v>
      </c>
      <c r="AS71" s="9">
        <v>482300</v>
      </c>
      <c r="AT71" s="10">
        <v>0.79166306695464361</v>
      </c>
      <c r="AU71" s="9">
        <v>0</v>
      </c>
      <c r="AV71" s="3"/>
    </row>
    <row r="72" spans="1:48" ht="76.5" outlineLevel="2" x14ac:dyDescent="0.25">
      <c r="A72" s="7" t="s">
        <v>136</v>
      </c>
      <c r="B72" s="8" t="s">
        <v>28</v>
      </c>
      <c r="C72" s="8" t="s">
        <v>29</v>
      </c>
      <c r="D72" s="8" t="s">
        <v>137</v>
      </c>
      <c r="E72" s="8" t="s">
        <v>28</v>
      </c>
      <c r="F72" s="8" t="s">
        <v>28</v>
      </c>
      <c r="G72" s="8"/>
      <c r="H72" s="8"/>
      <c r="I72" s="8"/>
      <c r="J72" s="8"/>
      <c r="K72" s="8"/>
      <c r="L72" s="8"/>
      <c r="M72" s="9">
        <v>0</v>
      </c>
      <c r="N72" s="9">
        <v>90000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90000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90000</v>
      </c>
      <c r="AR72" s="10">
        <v>0</v>
      </c>
      <c r="AS72" s="9">
        <v>90000</v>
      </c>
      <c r="AT72" s="10">
        <v>0</v>
      </c>
      <c r="AU72" s="9">
        <v>0</v>
      </c>
      <c r="AV72" s="3"/>
    </row>
    <row r="73" spans="1:48" ht="102" outlineLevel="2" x14ac:dyDescent="0.25">
      <c r="A73" s="7" t="s">
        <v>138</v>
      </c>
      <c r="B73" s="8" t="s">
        <v>28</v>
      </c>
      <c r="C73" s="8" t="s">
        <v>29</v>
      </c>
      <c r="D73" s="8" t="s">
        <v>139</v>
      </c>
      <c r="E73" s="8" t="s">
        <v>28</v>
      </c>
      <c r="F73" s="8" t="s">
        <v>28</v>
      </c>
      <c r="G73" s="8"/>
      <c r="H73" s="8"/>
      <c r="I73" s="8"/>
      <c r="J73" s="8"/>
      <c r="K73" s="8"/>
      <c r="L73" s="8"/>
      <c r="M73" s="9">
        <v>0</v>
      </c>
      <c r="N73" s="9">
        <v>110000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110000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110000</v>
      </c>
      <c r="AR73" s="10">
        <v>0</v>
      </c>
      <c r="AS73" s="9">
        <v>110000</v>
      </c>
      <c r="AT73" s="10">
        <v>0</v>
      </c>
      <c r="AU73" s="9">
        <v>0</v>
      </c>
      <c r="AV73" s="3"/>
    </row>
    <row r="74" spans="1:48" ht="38.25" outlineLevel="1" x14ac:dyDescent="0.25">
      <c r="A74" s="7" t="s">
        <v>140</v>
      </c>
      <c r="B74" s="8" t="s">
        <v>28</v>
      </c>
      <c r="C74" s="8" t="s">
        <v>29</v>
      </c>
      <c r="D74" s="8" t="s">
        <v>141</v>
      </c>
      <c r="E74" s="8" t="s">
        <v>28</v>
      </c>
      <c r="F74" s="8" t="s">
        <v>28</v>
      </c>
      <c r="G74" s="8"/>
      <c r="H74" s="8"/>
      <c r="I74" s="8"/>
      <c r="J74" s="8"/>
      <c r="K74" s="8"/>
      <c r="L74" s="8"/>
      <c r="M74" s="9">
        <v>0</v>
      </c>
      <c r="N74" s="9">
        <v>3205647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3205647</v>
      </c>
      <c r="X74" s="9">
        <v>1997374.75</v>
      </c>
      <c r="Y74" s="9">
        <v>0</v>
      </c>
      <c r="Z74" s="9">
        <v>400654.75</v>
      </c>
      <c r="AA74" s="9">
        <v>1596720</v>
      </c>
      <c r="AB74" s="9">
        <v>0</v>
      </c>
      <c r="AC74" s="9">
        <v>0</v>
      </c>
      <c r="AD74" s="9">
        <v>0</v>
      </c>
      <c r="AE74" s="9">
        <v>0</v>
      </c>
      <c r="AF74" s="9">
        <v>1294738.1100000001</v>
      </c>
      <c r="AG74" s="9">
        <v>0</v>
      </c>
      <c r="AH74" s="9">
        <v>400654.75</v>
      </c>
      <c r="AI74" s="9">
        <v>894083.36</v>
      </c>
      <c r="AJ74" s="9">
        <v>1279898.1100000001</v>
      </c>
      <c r="AK74" s="9">
        <v>0</v>
      </c>
      <c r="AL74" s="9">
        <v>0</v>
      </c>
      <c r="AM74" s="9">
        <v>0</v>
      </c>
      <c r="AN74" s="9">
        <v>387734.75</v>
      </c>
      <c r="AO74" s="9">
        <v>892163.36</v>
      </c>
      <c r="AP74" s="9">
        <v>14840</v>
      </c>
      <c r="AQ74" s="9">
        <v>1910908.89</v>
      </c>
      <c r="AR74" s="10">
        <v>0.40389291459727161</v>
      </c>
      <c r="AS74" s="9">
        <v>1910908.89</v>
      </c>
      <c r="AT74" s="10">
        <v>0.40389291459727161</v>
      </c>
      <c r="AU74" s="9">
        <v>0</v>
      </c>
      <c r="AV74" s="3"/>
    </row>
    <row r="75" spans="1:48" ht="51" outlineLevel="2" x14ac:dyDescent="0.25">
      <c r="A75" s="7" t="s">
        <v>142</v>
      </c>
      <c r="B75" s="8" t="s">
        <v>28</v>
      </c>
      <c r="C75" s="8" t="s">
        <v>29</v>
      </c>
      <c r="D75" s="8" t="s">
        <v>143</v>
      </c>
      <c r="E75" s="8" t="s">
        <v>28</v>
      </c>
      <c r="F75" s="8" t="s">
        <v>28</v>
      </c>
      <c r="G75" s="8"/>
      <c r="H75" s="8"/>
      <c r="I75" s="8"/>
      <c r="J75" s="8"/>
      <c r="K75" s="8"/>
      <c r="L75" s="8"/>
      <c r="M75" s="9">
        <v>0</v>
      </c>
      <c r="N75" s="9">
        <v>1525000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1525000</v>
      </c>
      <c r="X75" s="9">
        <v>1159000</v>
      </c>
      <c r="Y75" s="9">
        <v>0</v>
      </c>
      <c r="Z75" s="9">
        <v>0</v>
      </c>
      <c r="AA75" s="9">
        <v>1159000</v>
      </c>
      <c r="AB75" s="9">
        <v>0</v>
      </c>
      <c r="AC75" s="9">
        <v>0</v>
      </c>
      <c r="AD75" s="9">
        <v>0</v>
      </c>
      <c r="AE75" s="9">
        <v>0</v>
      </c>
      <c r="AF75" s="9">
        <v>481250</v>
      </c>
      <c r="AG75" s="9">
        <v>0</v>
      </c>
      <c r="AH75" s="9">
        <v>0</v>
      </c>
      <c r="AI75" s="9">
        <v>481250</v>
      </c>
      <c r="AJ75" s="9">
        <v>481250</v>
      </c>
      <c r="AK75" s="9">
        <v>0</v>
      </c>
      <c r="AL75" s="9">
        <v>0</v>
      </c>
      <c r="AM75" s="9">
        <v>0</v>
      </c>
      <c r="AN75" s="9">
        <v>0</v>
      </c>
      <c r="AO75" s="9">
        <v>481250</v>
      </c>
      <c r="AP75" s="9">
        <v>0</v>
      </c>
      <c r="AQ75" s="9">
        <v>1043750</v>
      </c>
      <c r="AR75" s="10">
        <v>0.3155737704918033</v>
      </c>
      <c r="AS75" s="9">
        <v>1043750</v>
      </c>
      <c r="AT75" s="10">
        <v>0.3155737704918033</v>
      </c>
      <c r="AU75" s="9">
        <v>0</v>
      </c>
      <c r="AV75" s="3"/>
    </row>
    <row r="76" spans="1:48" ht="76.5" outlineLevel="2" x14ac:dyDescent="0.25">
      <c r="A76" s="7" t="s">
        <v>144</v>
      </c>
      <c r="B76" s="8" t="s">
        <v>28</v>
      </c>
      <c r="C76" s="8" t="s">
        <v>29</v>
      </c>
      <c r="D76" s="8" t="s">
        <v>145</v>
      </c>
      <c r="E76" s="8" t="s">
        <v>28</v>
      </c>
      <c r="F76" s="8" t="s">
        <v>28</v>
      </c>
      <c r="G76" s="8"/>
      <c r="H76" s="8"/>
      <c r="I76" s="8"/>
      <c r="J76" s="8"/>
      <c r="K76" s="8"/>
      <c r="L76" s="8"/>
      <c r="M76" s="9">
        <v>0</v>
      </c>
      <c r="N76" s="9">
        <v>108000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108000</v>
      </c>
      <c r="X76" s="9">
        <v>108000</v>
      </c>
      <c r="Y76" s="9">
        <v>0</v>
      </c>
      <c r="Z76" s="9">
        <v>108000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108000</v>
      </c>
      <c r="AG76" s="9">
        <v>0</v>
      </c>
      <c r="AH76" s="9">
        <v>108000</v>
      </c>
      <c r="AI76" s="9">
        <v>0</v>
      </c>
      <c r="AJ76" s="9">
        <v>108000</v>
      </c>
      <c r="AK76" s="9">
        <v>0</v>
      </c>
      <c r="AL76" s="9">
        <v>0</v>
      </c>
      <c r="AM76" s="9">
        <v>0</v>
      </c>
      <c r="AN76" s="9">
        <v>108000</v>
      </c>
      <c r="AO76" s="9">
        <v>0</v>
      </c>
      <c r="AP76" s="9">
        <v>0</v>
      </c>
      <c r="AQ76" s="9">
        <v>0</v>
      </c>
      <c r="AR76" s="10">
        <v>1</v>
      </c>
      <c r="AS76" s="9">
        <v>0</v>
      </c>
      <c r="AT76" s="10">
        <v>1</v>
      </c>
      <c r="AU76" s="9">
        <v>0</v>
      </c>
      <c r="AV76" s="3"/>
    </row>
    <row r="77" spans="1:48" ht="51" outlineLevel="2" x14ac:dyDescent="0.25">
      <c r="A77" s="7" t="s">
        <v>57</v>
      </c>
      <c r="B77" s="8" t="s">
        <v>28</v>
      </c>
      <c r="C77" s="8" t="s">
        <v>29</v>
      </c>
      <c r="D77" s="8" t="s">
        <v>146</v>
      </c>
      <c r="E77" s="8" t="s">
        <v>28</v>
      </c>
      <c r="F77" s="8" t="s">
        <v>28</v>
      </c>
      <c r="G77" s="8"/>
      <c r="H77" s="8"/>
      <c r="I77" s="8"/>
      <c r="J77" s="8"/>
      <c r="K77" s="8"/>
      <c r="L77" s="8"/>
      <c r="M77" s="9">
        <v>0</v>
      </c>
      <c r="N77" s="9">
        <v>101300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101300</v>
      </c>
      <c r="X77" s="9">
        <v>63020</v>
      </c>
      <c r="Y77" s="9">
        <v>0</v>
      </c>
      <c r="Z77" s="9">
        <v>48520</v>
      </c>
      <c r="AA77" s="9">
        <v>14500</v>
      </c>
      <c r="AB77" s="9">
        <v>0</v>
      </c>
      <c r="AC77" s="9">
        <v>0</v>
      </c>
      <c r="AD77" s="9">
        <v>0</v>
      </c>
      <c r="AE77" s="9">
        <v>0</v>
      </c>
      <c r="AF77" s="9">
        <v>97280</v>
      </c>
      <c r="AG77" s="9">
        <v>0</v>
      </c>
      <c r="AH77" s="9">
        <v>48520</v>
      </c>
      <c r="AI77" s="9">
        <v>48760</v>
      </c>
      <c r="AJ77" s="9">
        <v>82440</v>
      </c>
      <c r="AK77" s="9">
        <v>0</v>
      </c>
      <c r="AL77" s="9">
        <v>0</v>
      </c>
      <c r="AM77" s="9">
        <v>0</v>
      </c>
      <c r="AN77" s="9">
        <v>35600</v>
      </c>
      <c r="AO77" s="9">
        <v>46840</v>
      </c>
      <c r="AP77" s="9">
        <v>14840</v>
      </c>
      <c r="AQ77" s="9">
        <v>4020</v>
      </c>
      <c r="AR77" s="10">
        <v>0.96031589338598222</v>
      </c>
      <c r="AS77" s="9">
        <v>4020</v>
      </c>
      <c r="AT77" s="10">
        <v>0.96031589338598222</v>
      </c>
      <c r="AU77" s="9">
        <v>0</v>
      </c>
      <c r="AV77" s="3"/>
    </row>
    <row r="78" spans="1:48" ht="76.5" outlineLevel="2" x14ac:dyDescent="0.25">
      <c r="A78" s="7" t="s">
        <v>147</v>
      </c>
      <c r="B78" s="8" t="s">
        <v>28</v>
      </c>
      <c r="C78" s="8" t="s">
        <v>29</v>
      </c>
      <c r="D78" s="8" t="s">
        <v>148</v>
      </c>
      <c r="E78" s="8" t="s">
        <v>28</v>
      </c>
      <c r="F78" s="8" t="s">
        <v>28</v>
      </c>
      <c r="G78" s="8"/>
      <c r="H78" s="8"/>
      <c r="I78" s="8"/>
      <c r="J78" s="8"/>
      <c r="K78" s="8"/>
      <c r="L78" s="8"/>
      <c r="M78" s="9">
        <v>0</v>
      </c>
      <c r="N78" s="9">
        <v>1471347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1471347</v>
      </c>
      <c r="X78" s="9">
        <v>667354.75</v>
      </c>
      <c r="Y78" s="9">
        <v>0</v>
      </c>
      <c r="Z78" s="9">
        <v>244134.75</v>
      </c>
      <c r="AA78" s="9">
        <v>423220</v>
      </c>
      <c r="AB78" s="9">
        <v>0</v>
      </c>
      <c r="AC78" s="9">
        <v>0</v>
      </c>
      <c r="AD78" s="9">
        <v>0</v>
      </c>
      <c r="AE78" s="9">
        <v>0</v>
      </c>
      <c r="AF78" s="9">
        <v>608208.11</v>
      </c>
      <c r="AG78" s="9">
        <v>0</v>
      </c>
      <c r="AH78" s="9">
        <v>244134.75</v>
      </c>
      <c r="AI78" s="9">
        <v>364073.36</v>
      </c>
      <c r="AJ78" s="9">
        <v>608208.11</v>
      </c>
      <c r="AK78" s="9">
        <v>0</v>
      </c>
      <c r="AL78" s="9">
        <v>0</v>
      </c>
      <c r="AM78" s="9">
        <v>0</v>
      </c>
      <c r="AN78" s="9">
        <v>244134.75</v>
      </c>
      <c r="AO78" s="9">
        <v>364073.36</v>
      </c>
      <c r="AP78" s="9">
        <v>0</v>
      </c>
      <c r="AQ78" s="9">
        <v>863138.89</v>
      </c>
      <c r="AR78" s="10">
        <v>0.41336823332633293</v>
      </c>
      <c r="AS78" s="9">
        <v>863138.89</v>
      </c>
      <c r="AT78" s="10">
        <v>0.41336823332633293</v>
      </c>
      <c r="AU78" s="9">
        <v>0</v>
      </c>
      <c r="AV78" s="3"/>
    </row>
    <row r="79" spans="1:48" ht="51" outlineLevel="1" x14ac:dyDescent="0.25">
      <c r="A79" s="7" t="s">
        <v>149</v>
      </c>
      <c r="B79" s="8" t="s">
        <v>28</v>
      </c>
      <c r="C79" s="8" t="s">
        <v>29</v>
      </c>
      <c r="D79" s="8" t="s">
        <v>150</v>
      </c>
      <c r="E79" s="8" t="s">
        <v>28</v>
      </c>
      <c r="F79" s="8" t="s">
        <v>28</v>
      </c>
      <c r="G79" s="8"/>
      <c r="H79" s="8"/>
      <c r="I79" s="8"/>
      <c r="J79" s="8"/>
      <c r="K79" s="8"/>
      <c r="L79" s="8"/>
      <c r="M79" s="9">
        <v>0</v>
      </c>
      <c r="N79" s="9">
        <v>260500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260500</v>
      </c>
      <c r="X79" s="9">
        <v>215600</v>
      </c>
      <c r="Y79" s="9">
        <v>0</v>
      </c>
      <c r="Z79" s="9">
        <v>13642.65</v>
      </c>
      <c r="AA79" s="9">
        <v>201957.35</v>
      </c>
      <c r="AB79" s="9">
        <v>0</v>
      </c>
      <c r="AC79" s="9">
        <v>0</v>
      </c>
      <c r="AD79" s="9">
        <v>0</v>
      </c>
      <c r="AE79" s="9">
        <v>0</v>
      </c>
      <c r="AF79" s="9">
        <v>119779.25</v>
      </c>
      <c r="AG79" s="9">
        <v>0</v>
      </c>
      <c r="AH79" s="9">
        <v>13642.65</v>
      </c>
      <c r="AI79" s="9">
        <v>106136.6</v>
      </c>
      <c r="AJ79" s="9">
        <v>119779.25</v>
      </c>
      <c r="AK79" s="9">
        <v>0</v>
      </c>
      <c r="AL79" s="9">
        <v>0</v>
      </c>
      <c r="AM79" s="9">
        <v>0</v>
      </c>
      <c r="AN79" s="9">
        <v>13642.65</v>
      </c>
      <c r="AO79" s="9">
        <v>106136.6</v>
      </c>
      <c r="AP79" s="9">
        <v>0</v>
      </c>
      <c r="AQ79" s="9">
        <v>140720.75</v>
      </c>
      <c r="AR79" s="10">
        <v>0.45980518234165069</v>
      </c>
      <c r="AS79" s="9">
        <v>140720.75</v>
      </c>
      <c r="AT79" s="10">
        <v>0.45980518234165069</v>
      </c>
      <c r="AU79" s="9">
        <v>0</v>
      </c>
      <c r="AV79" s="3"/>
    </row>
    <row r="80" spans="1:48" ht="51" outlineLevel="2" x14ac:dyDescent="0.25">
      <c r="A80" s="7" t="s">
        <v>142</v>
      </c>
      <c r="B80" s="8" t="s">
        <v>28</v>
      </c>
      <c r="C80" s="8" t="s">
        <v>29</v>
      </c>
      <c r="D80" s="8" t="s">
        <v>151</v>
      </c>
      <c r="E80" s="8" t="s">
        <v>28</v>
      </c>
      <c r="F80" s="8" t="s">
        <v>28</v>
      </c>
      <c r="G80" s="8"/>
      <c r="H80" s="8"/>
      <c r="I80" s="8"/>
      <c r="J80" s="8"/>
      <c r="K80" s="8"/>
      <c r="L80" s="8"/>
      <c r="M80" s="9">
        <v>0</v>
      </c>
      <c r="N80" s="9">
        <v>126600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126600</v>
      </c>
      <c r="X80" s="9">
        <v>126600</v>
      </c>
      <c r="Y80" s="9">
        <v>0</v>
      </c>
      <c r="Z80" s="9">
        <v>13642.65</v>
      </c>
      <c r="AA80" s="9">
        <v>112957.35</v>
      </c>
      <c r="AB80" s="9">
        <v>0</v>
      </c>
      <c r="AC80" s="9">
        <v>0</v>
      </c>
      <c r="AD80" s="9">
        <v>0</v>
      </c>
      <c r="AE80" s="9">
        <v>0</v>
      </c>
      <c r="AF80" s="9">
        <v>57579.25</v>
      </c>
      <c r="AG80" s="9">
        <v>0</v>
      </c>
      <c r="AH80" s="9">
        <v>13642.65</v>
      </c>
      <c r="AI80" s="9">
        <v>43936.6</v>
      </c>
      <c r="AJ80" s="9">
        <v>57579.25</v>
      </c>
      <c r="AK80" s="9">
        <v>0</v>
      </c>
      <c r="AL80" s="9">
        <v>0</v>
      </c>
      <c r="AM80" s="9">
        <v>0</v>
      </c>
      <c r="AN80" s="9">
        <v>13642.65</v>
      </c>
      <c r="AO80" s="9">
        <v>43936.6</v>
      </c>
      <c r="AP80" s="9">
        <v>0</v>
      </c>
      <c r="AQ80" s="9">
        <v>69020.75</v>
      </c>
      <c r="AR80" s="10">
        <v>0.45481240126382305</v>
      </c>
      <c r="AS80" s="9">
        <v>69020.75</v>
      </c>
      <c r="AT80" s="10">
        <v>0.45481240126382305</v>
      </c>
      <c r="AU80" s="9">
        <v>0</v>
      </c>
      <c r="AV80" s="3"/>
    </row>
    <row r="81" spans="1:48" ht="51" outlineLevel="2" x14ac:dyDescent="0.25">
      <c r="A81" s="7" t="s">
        <v>57</v>
      </c>
      <c r="B81" s="8" t="s">
        <v>28</v>
      </c>
      <c r="C81" s="8" t="s">
        <v>29</v>
      </c>
      <c r="D81" s="8" t="s">
        <v>152</v>
      </c>
      <c r="E81" s="8" t="s">
        <v>28</v>
      </c>
      <c r="F81" s="8" t="s">
        <v>28</v>
      </c>
      <c r="G81" s="8"/>
      <c r="H81" s="8"/>
      <c r="I81" s="8"/>
      <c r="J81" s="8"/>
      <c r="K81" s="8"/>
      <c r="L81" s="8"/>
      <c r="M81" s="9">
        <v>0</v>
      </c>
      <c r="N81" s="9">
        <v>133900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133900</v>
      </c>
      <c r="X81" s="9">
        <v>89000</v>
      </c>
      <c r="Y81" s="9">
        <v>0</v>
      </c>
      <c r="Z81" s="9">
        <v>0</v>
      </c>
      <c r="AA81" s="9">
        <v>89000</v>
      </c>
      <c r="AB81" s="9">
        <v>0</v>
      </c>
      <c r="AC81" s="9">
        <v>0</v>
      </c>
      <c r="AD81" s="9">
        <v>0</v>
      </c>
      <c r="AE81" s="9">
        <v>0</v>
      </c>
      <c r="AF81" s="9">
        <v>62200</v>
      </c>
      <c r="AG81" s="9">
        <v>0</v>
      </c>
      <c r="AH81" s="9">
        <v>0</v>
      </c>
      <c r="AI81" s="9">
        <v>62200</v>
      </c>
      <c r="AJ81" s="9">
        <v>62200</v>
      </c>
      <c r="AK81" s="9">
        <v>0</v>
      </c>
      <c r="AL81" s="9">
        <v>0</v>
      </c>
      <c r="AM81" s="9">
        <v>0</v>
      </c>
      <c r="AN81" s="9">
        <v>0</v>
      </c>
      <c r="AO81" s="9">
        <v>62200</v>
      </c>
      <c r="AP81" s="9">
        <v>0</v>
      </c>
      <c r="AQ81" s="9">
        <v>71700</v>
      </c>
      <c r="AR81" s="10">
        <v>0.46452576549663926</v>
      </c>
      <c r="AS81" s="9">
        <v>71700</v>
      </c>
      <c r="AT81" s="10">
        <v>0.46452576549663926</v>
      </c>
      <c r="AU81" s="9">
        <v>0</v>
      </c>
      <c r="AV81" s="3"/>
    </row>
    <row r="82" spans="1:48" ht="38.25" outlineLevel="1" x14ac:dyDescent="0.25">
      <c r="A82" s="7" t="s">
        <v>153</v>
      </c>
      <c r="B82" s="8" t="s">
        <v>28</v>
      </c>
      <c r="C82" s="8" t="s">
        <v>29</v>
      </c>
      <c r="D82" s="8" t="s">
        <v>154</v>
      </c>
      <c r="E82" s="8" t="s">
        <v>28</v>
      </c>
      <c r="F82" s="8" t="s">
        <v>28</v>
      </c>
      <c r="G82" s="8"/>
      <c r="H82" s="8"/>
      <c r="I82" s="8"/>
      <c r="J82" s="8"/>
      <c r="K82" s="8"/>
      <c r="L82" s="8"/>
      <c r="M82" s="9">
        <v>0</v>
      </c>
      <c r="N82" s="9">
        <v>86700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86700</v>
      </c>
      <c r="X82" s="9">
        <v>76700</v>
      </c>
      <c r="Y82" s="9">
        <v>0</v>
      </c>
      <c r="Z82" s="9">
        <v>10100</v>
      </c>
      <c r="AA82" s="9">
        <v>66600</v>
      </c>
      <c r="AB82" s="9">
        <v>0</v>
      </c>
      <c r="AC82" s="9">
        <v>0</v>
      </c>
      <c r="AD82" s="9">
        <v>0</v>
      </c>
      <c r="AE82" s="9">
        <v>0</v>
      </c>
      <c r="AF82" s="9">
        <v>32040</v>
      </c>
      <c r="AG82" s="9">
        <v>0</v>
      </c>
      <c r="AH82" s="9">
        <v>10100</v>
      </c>
      <c r="AI82" s="9">
        <v>21940</v>
      </c>
      <c r="AJ82" s="9">
        <v>32040</v>
      </c>
      <c r="AK82" s="9">
        <v>0</v>
      </c>
      <c r="AL82" s="9">
        <v>0</v>
      </c>
      <c r="AM82" s="9">
        <v>0</v>
      </c>
      <c r="AN82" s="9">
        <v>10100</v>
      </c>
      <c r="AO82" s="9">
        <v>21940</v>
      </c>
      <c r="AP82" s="9">
        <v>0</v>
      </c>
      <c r="AQ82" s="9">
        <v>54660</v>
      </c>
      <c r="AR82" s="10">
        <v>0.36955017301038062</v>
      </c>
      <c r="AS82" s="9">
        <v>54660</v>
      </c>
      <c r="AT82" s="10">
        <v>0.36955017301038062</v>
      </c>
      <c r="AU82" s="9">
        <v>0</v>
      </c>
      <c r="AV82" s="3"/>
    </row>
    <row r="83" spans="1:48" ht="51" outlineLevel="2" x14ac:dyDescent="0.25">
      <c r="A83" s="7" t="s">
        <v>57</v>
      </c>
      <c r="B83" s="8" t="s">
        <v>28</v>
      </c>
      <c r="C83" s="8" t="s">
        <v>29</v>
      </c>
      <c r="D83" s="8" t="s">
        <v>155</v>
      </c>
      <c r="E83" s="8" t="s">
        <v>28</v>
      </c>
      <c r="F83" s="8" t="s">
        <v>28</v>
      </c>
      <c r="G83" s="8"/>
      <c r="H83" s="8"/>
      <c r="I83" s="8"/>
      <c r="J83" s="8"/>
      <c r="K83" s="8"/>
      <c r="L83" s="8"/>
      <c r="M83" s="9">
        <v>0</v>
      </c>
      <c r="N83" s="9">
        <v>86700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86700</v>
      </c>
      <c r="X83" s="9">
        <v>76700</v>
      </c>
      <c r="Y83" s="9">
        <v>0</v>
      </c>
      <c r="Z83" s="9">
        <v>10100</v>
      </c>
      <c r="AA83" s="9">
        <v>66600</v>
      </c>
      <c r="AB83" s="9">
        <v>0</v>
      </c>
      <c r="AC83" s="9">
        <v>0</v>
      </c>
      <c r="AD83" s="9">
        <v>0</v>
      </c>
      <c r="AE83" s="9">
        <v>0</v>
      </c>
      <c r="AF83" s="9">
        <v>32040</v>
      </c>
      <c r="AG83" s="9">
        <v>0</v>
      </c>
      <c r="AH83" s="9">
        <v>10100</v>
      </c>
      <c r="AI83" s="9">
        <v>21940</v>
      </c>
      <c r="AJ83" s="9">
        <v>32040</v>
      </c>
      <c r="AK83" s="9">
        <v>0</v>
      </c>
      <c r="AL83" s="9">
        <v>0</v>
      </c>
      <c r="AM83" s="9">
        <v>0</v>
      </c>
      <c r="AN83" s="9">
        <v>10100</v>
      </c>
      <c r="AO83" s="9">
        <v>21940</v>
      </c>
      <c r="AP83" s="9">
        <v>0</v>
      </c>
      <c r="AQ83" s="9">
        <v>54660</v>
      </c>
      <c r="AR83" s="10">
        <v>0.36955017301038062</v>
      </c>
      <c r="AS83" s="9">
        <v>54660</v>
      </c>
      <c r="AT83" s="10">
        <v>0.36955017301038062</v>
      </c>
      <c r="AU83" s="9">
        <v>0</v>
      </c>
      <c r="AV83" s="3"/>
    </row>
    <row r="84" spans="1:48" ht="76.5" outlineLevel="1" x14ac:dyDescent="0.25">
      <c r="A84" s="7" t="s">
        <v>156</v>
      </c>
      <c r="B84" s="8" t="s">
        <v>28</v>
      </c>
      <c r="C84" s="8" t="s">
        <v>29</v>
      </c>
      <c r="D84" s="8" t="s">
        <v>157</v>
      </c>
      <c r="E84" s="8" t="s">
        <v>28</v>
      </c>
      <c r="F84" s="8" t="s">
        <v>28</v>
      </c>
      <c r="G84" s="8"/>
      <c r="H84" s="8"/>
      <c r="I84" s="8"/>
      <c r="J84" s="8"/>
      <c r="K84" s="8"/>
      <c r="L84" s="8"/>
      <c r="M84" s="9">
        <v>0</v>
      </c>
      <c r="N84" s="9">
        <v>29728023.34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29728023.34</v>
      </c>
      <c r="X84" s="9">
        <v>13012091.85</v>
      </c>
      <c r="Y84" s="9">
        <v>0</v>
      </c>
      <c r="Z84" s="9">
        <v>0</v>
      </c>
      <c r="AA84" s="9">
        <v>13012091.85</v>
      </c>
      <c r="AB84" s="9">
        <v>0</v>
      </c>
      <c r="AC84" s="9">
        <v>0</v>
      </c>
      <c r="AD84" s="9">
        <v>0</v>
      </c>
      <c r="AE84" s="9">
        <v>0</v>
      </c>
      <c r="AF84" s="9">
        <v>13713090</v>
      </c>
      <c r="AG84" s="9">
        <v>0</v>
      </c>
      <c r="AH84" s="9">
        <v>0</v>
      </c>
      <c r="AI84" s="9">
        <v>13713090</v>
      </c>
      <c r="AJ84" s="9">
        <v>13696364.449999999</v>
      </c>
      <c r="AK84" s="9">
        <v>0</v>
      </c>
      <c r="AL84" s="9">
        <v>0</v>
      </c>
      <c r="AM84" s="9">
        <v>0</v>
      </c>
      <c r="AN84" s="9">
        <v>0</v>
      </c>
      <c r="AO84" s="9">
        <v>13696364.449999999</v>
      </c>
      <c r="AP84" s="9">
        <v>16725.55</v>
      </c>
      <c r="AQ84" s="9">
        <v>16014933.34</v>
      </c>
      <c r="AR84" s="10">
        <v>0.46128495807350239</v>
      </c>
      <c r="AS84" s="9">
        <v>16014933.34</v>
      </c>
      <c r="AT84" s="10">
        <v>0.46128495807350239</v>
      </c>
      <c r="AU84" s="9">
        <v>0</v>
      </c>
      <c r="AV84" s="3"/>
    </row>
    <row r="85" spans="1:48" ht="89.25" outlineLevel="2" x14ac:dyDescent="0.25">
      <c r="A85" s="7" t="s">
        <v>158</v>
      </c>
      <c r="B85" s="8" t="s">
        <v>28</v>
      </c>
      <c r="C85" s="8" t="s">
        <v>29</v>
      </c>
      <c r="D85" s="8" t="s">
        <v>159</v>
      </c>
      <c r="E85" s="8" t="s">
        <v>28</v>
      </c>
      <c r="F85" s="8" t="s">
        <v>28</v>
      </c>
      <c r="G85" s="8"/>
      <c r="H85" s="8"/>
      <c r="I85" s="8"/>
      <c r="J85" s="8"/>
      <c r="K85" s="8"/>
      <c r="L85" s="8"/>
      <c r="M85" s="9">
        <v>0</v>
      </c>
      <c r="N85" s="9">
        <v>23785831.489999998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23785831.489999998</v>
      </c>
      <c r="X85" s="9">
        <v>7069900</v>
      </c>
      <c r="Y85" s="9">
        <v>0</v>
      </c>
      <c r="Z85" s="9">
        <v>0</v>
      </c>
      <c r="AA85" s="9">
        <v>7069900</v>
      </c>
      <c r="AB85" s="9">
        <v>0</v>
      </c>
      <c r="AC85" s="9">
        <v>0</v>
      </c>
      <c r="AD85" s="9">
        <v>0</v>
      </c>
      <c r="AE85" s="9">
        <v>0</v>
      </c>
      <c r="AF85" s="9">
        <v>7770898.1500000004</v>
      </c>
      <c r="AG85" s="9">
        <v>0</v>
      </c>
      <c r="AH85" s="9">
        <v>0</v>
      </c>
      <c r="AI85" s="9">
        <v>7770898.1500000004</v>
      </c>
      <c r="AJ85" s="9">
        <v>7770898.1500000004</v>
      </c>
      <c r="AK85" s="9">
        <v>0</v>
      </c>
      <c r="AL85" s="9">
        <v>0</v>
      </c>
      <c r="AM85" s="9">
        <v>0</v>
      </c>
      <c r="AN85" s="9">
        <v>0</v>
      </c>
      <c r="AO85" s="9">
        <v>7770898.1500000004</v>
      </c>
      <c r="AP85" s="9">
        <v>0</v>
      </c>
      <c r="AQ85" s="9">
        <v>16014933.34</v>
      </c>
      <c r="AR85" s="10">
        <v>0.32670281689614372</v>
      </c>
      <c r="AS85" s="9">
        <v>16014933.34</v>
      </c>
      <c r="AT85" s="10">
        <v>0.32670281689614372</v>
      </c>
      <c r="AU85" s="9">
        <v>0</v>
      </c>
      <c r="AV85" s="3"/>
    </row>
    <row r="86" spans="1:48" ht="63.75" outlineLevel="2" x14ac:dyDescent="0.25">
      <c r="A86" s="7" t="s">
        <v>160</v>
      </c>
      <c r="B86" s="8" t="s">
        <v>28</v>
      </c>
      <c r="C86" s="8" t="s">
        <v>29</v>
      </c>
      <c r="D86" s="8" t="s">
        <v>161</v>
      </c>
      <c r="E86" s="8" t="s">
        <v>28</v>
      </c>
      <c r="F86" s="8" t="s">
        <v>28</v>
      </c>
      <c r="G86" s="8"/>
      <c r="H86" s="8"/>
      <c r="I86" s="8"/>
      <c r="J86" s="8"/>
      <c r="K86" s="8"/>
      <c r="L86" s="8"/>
      <c r="M86" s="9">
        <v>0</v>
      </c>
      <c r="N86" s="9">
        <v>5942191.8499999996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5942191.8499999996</v>
      </c>
      <c r="X86" s="9">
        <v>5942191.8499999996</v>
      </c>
      <c r="Y86" s="9">
        <v>0</v>
      </c>
      <c r="Z86" s="9">
        <v>0</v>
      </c>
      <c r="AA86" s="9">
        <v>5942191.8499999996</v>
      </c>
      <c r="AB86" s="9">
        <v>0</v>
      </c>
      <c r="AC86" s="9">
        <v>0</v>
      </c>
      <c r="AD86" s="9">
        <v>0</v>
      </c>
      <c r="AE86" s="9">
        <v>0</v>
      </c>
      <c r="AF86" s="9">
        <v>5942191.8499999996</v>
      </c>
      <c r="AG86" s="9">
        <v>0</v>
      </c>
      <c r="AH86" s="9">
        <v>0</v>
      </c>
      <c r="AI86" s="9">
        <v>5942191.8499999996</v>
      </c>
      <c r="AJ86" s="9">
        <v>5925466.2999999998</v>
      </c>
      <c r="AK86" s="9">
        <v>0</v>
      </c>
      <c r="AL86" s="9">
        <v>0</v>
      </c>
      <c r="AM86" s="9">
        <v>0</v>
      </c>
      <c r="AN86" s="9">
        <v>0</v>
      </c>
      <c r="AO86" s="9">
        <v>5925466.2999999998</v>
      </c>
      <c r="AP86" s="9">
        <v>16725.55</v>
      </c>
      <c r="AQ86" s="9">
        <v>0</v>
      </c>
      <c r="AR86" s="10">
        <v>1</v>
      </c>
      <c r="AS86" s="9">
        <v>0</v>
      </c>
      <c r="AT86" s="10">
        <v>1</v>
      </c>
      <c r="AU86" s="9">
        <v>0</v>
      </c>
      <c r="AV86" s="3"/>
    </row>
    <row r="87" spans="1:48" ht="51" outlineLevel="1" x14ac:dyDescent="0.25">
      <c r="A87" s="7" t="s">
        <v>162</v>
      </c>
      <c r="B87" s="8" t="s">
        <v>28</v>
      </c>
      <c r="C87" s="8" t="s">
        <v>29</v>
      </c>
      <c r="D87" s="8" t="s">
        <v>163</v>
      </c>
      <c r="E87" s="8" t="s">
        <v>28</v>
      </c>
      <c r="F87" s="8" t="s">
        <v>28</v>
      </c>
      <c r="G87" s="8"/>
      <c r="H87" s="8"/>
      <c r="I87" s="8"/>
      <c r="J87" s="8"/>
      <c r="K87" s="8"/>
      <c r="L87" s="8"/>
      <c r="M87" s="9">
        <v>0</v>
      </c>
      <c r="N87" s="9">
        <v>461279487.27999997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461279487.27999997</v>
      </c>
      <c r="X87" s="9">
        <v>255130825.91</v>
      </c>
      <c r="Y87" s="9">
        <v>0</v>
      </c>
      <c r="Z87" s="9">
        <v>120073495.48</v>
      </c>
      <c r="AA87" s="9">
        <v>135057330.43000001</v>
      </c>
      <c r="AB87" s="9">
        <v>0</v>
      </c>
      <c r="AC87" s="9">
        <v>0</v>
      </c>
      <c r="AD87" s="9">
        <v>0</v>
      </c>
      <c r="AE87" s="9">
        <v>0</v>
      </c>
      <c r="AF87" s="9">
        <v>246244082.15000001</v>
      </c>
      <c r="AG87" s="9">
        <v>0</v>
      </c>
      <c r="AH87" s="9">
        <v>120073495.48</v>
      </c>
      <c r="AI87" s="9">
        <v>126170586.67</v>
      </c>
      <c r="AJ87" s="9">
        <v>242424634.13999999</v>
      </c>
      <c r="AK87" s="9">
        <v>0</v>
      </c>
      <c r="AL87" s="9">
        <v>0</v>
      </c>
      <c r="AM87" s="9">
        <v>0</v>
      </c>
      <c r="AN87" s="9">
        <v>116982889.36</v>
      </c>
      <c r="AO87" s="9">
        <v>125441744.78</v>
      </c>
      <c r="AP87" s="9">
        <v>3819448.01</v>
      </c>
      <c r="AQ87" s="9">
        <v>215035405.13</v>
      </c>
      <c r="AR87" s="10">
        <v>0.53382838157840751</v>
      </c>
      <c r="AS87" s="9">
        <v>215035405.13</v>
      </c>
      <c r="AT87" s="10">
        <v>0.53382838157840751</v>
      </c>
      <c r="AU87" s="9">
        <v>0</v>
      </c>
      <c r="AV87" s="3"/>
    </row>
    <row r="88" spans="1:48" ht="51" outlineLevel="2" x14ac:dyDescent="0.25">
      <c r="A88" s="7" t="s">
        <v>164</v>
      </c>
      <c r="B88" s="8" t="s">
        <v>28</v>
      </c>
      <c r="C88" s="8" t="s">
        <v>29</v>
      </c>
      <c r="D88" s="8" t="s">
        <v>165</v>
      </c>
      <c r="E88" s="8" t="s">
        <v>28</v>
      </c>
      <c r="F88" s="8" t="s">
        <v>28</v>
      </c>
      <c r="G88" s="8"/>
      <c r="H88" s="8"/>
      <c r="I88" s="8"/>
      <c r="J88" s="8"/>
      <c r="K88" s="8"/>
      <c r="L88" s="8"/>
      <c r="M88" s="9">
        <v>0</v>
      </c>
      <c r="N88" s="9">
        <v>36911555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36911555</v>
      </c>
      <c r="X88" s="9">
        <v>17691874</v>
      </c>
      <c r="Y88" s="9">
        <v>0</v>
      </c>
      <c r="Z88" s="9">
        <v>8086674</v>
      </c>
      <c r="AA88" s="9">
        <v>9605200</v>
      </c>
      <c r="AB88" s="9">
        <v>0</v>
      </c>
      <c r="AC88" s="9">
        <v>0</v>
      </c>
      <c r="AD88" s="9">
        <v>0</v>
      </c>
      <c r="AE88" s="9">
        <v>0</v>
      </c>
      <c r="AF88" s="9">
        <v>18765308.329999998</v>
      </c>
      <c r="AG88" s="9">
        <v>0</v>
      </c>
      <c r="AH88" s="9">
        <v>8086674</v>
      </c>
      <c r="AI88" s="9">
        <v>10678634.33</v>
      </c>
      <c r="AJ88" s="9">
        <v>18765307.5</v>
      </c>
      <c r="AK88" s="9">
        <v>0</v>
      </c>
      <c r="AL88" s="9">
        <v>0</v>
      </c>
      <c r="AM88" s="9">
        <v>0</v>
      </c>
      <c r="AN88" s="9">
        <v>8044219</v>
      </c>
      <c r="AO88" s="9">
        <v>10721088.5</v>
      </c>
      <c r="AP88" s="9">
        <v>0.83</v>
      </c>
      <c r="AQ88" s="9">
        <v>18146246.670000002</v>
      </c>
      <c r="AR88" s="10">
        <v>0.50838574343454235</v>
      </c>
      <c r="AS88" s="9">
        <v>18146246.670000002</v>
      </c>
      <c r="AT88" s="10">
        <v>0.50838574343454235</v>
      </c>
      <c r="AU88" s="9">
        <v>0</v>
      </c>
      <c r="AV88" s="3"/>
    </row>
    <row r="89" spans="1:48" ht="51" outlineLevel="2" x14ac:dyDescent="0.25">
      <c r="A89" s="7" t="s">
        <v>166</v>
      </c>
      <c r="B89" s="8" t="s">
        <v>28</v>
      </c>
      <c r="C89" s="8" t="s">
        <v>29</v>
      </c>
      <c r="D89" s="8" t="s">
        <v>167</v>
      </c>
      <c r="E89" s="8" t="s">
        <v>28</v>
      </c>
      <c r="F89" s="8" t="s">
        <v>28</v>
      </c>
      <c r="G89" s="8"/>
      <c r="H89" s="8"/>
      <c r="I89" s="8"/>
      <c r="J89" s="8"/>
      <c r="K89" s="8"/>
      <c r="L89" s="8"/>
      <c r="M89" s="9">
        <v>0</v>
      </c>
      <c r="N89" s="9">
        <v>15316103.08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15316103.08</v>
      </c>
      <c r="X89" s="9">
        <v>7347670</v>
      </c>
      <c r="Y89" s="9">
        <v>0</v>
      </c>
      <c r="Z89" s="9">
        <v>3308665</v>
      </c>
      <c r="AA89" s="9">
        <v>4039005</v>
      </c>
      <c r="AB89" s="9">
        <v>0</v>
      </c>
      <c r="AC89" s="9">
        <v>0</v>
      </c>
      <c r="AD89" s="9">
        <v>0</v>
      </c>
      <c r="AE89" s="9">
        <v>0</v>
      </c>
      <c r="AF89" s="9">
        <v>7421332</v>
      </c>
      <c r="AG89" s="9">
        <v>0</v>
      </c>
      <c r="AH89" s="9">
        <v>3308665</v>
      </c>
      <c r="AI89" s="9">
        <v>4112667</v>
      </c>
      <c r="AJ89" s="9">
        <v>7421332</v>
      </c>
      <c r="AK89" s="9">
        <v>0</v>
      </c>
      <c r="AL89" s="9">
        <v>0</v>
      </c>
      <c r="AM89" s="9">
        <v>0</v>
      </c>
      <c r="AN89" s="9">
        <v>3308665</v>
      </c>
      <c r="AO89" s="9">
        <v>4112667</v>
      </c>
      <c r="AP89" s="9">
        <v>0</v>
      </c>
      <c r="AQ89" s="9">
        <v>7894771.0800000001</v>
      </c>
      <c r="AR89" s="10">
        <v>0.48454440148622974</v>
      </c>
      <c r="AS89" s="9">
        <v>7894771.0800000001</v>
      </c>
      <c r="AT89" s="10">
        <v>0.48454440148622974</v>
      </c>
      <c r="AU89" s="9">
        <v>0</v>
      </c>
      <c r="AV89" s="3"/>
    </row>
    <row r="90" spans="1:48" ht="38.25" outlineLevel="2" x14ac:dyDescent="0.25">
      <c r="A90" s="7" t="s">
        <v>168</v>
      </c>
      <c r="B90" s="8" t="s">
        <v>28</v>
      </c>
      <c r="C90" s="8" t="s">
        <v>29</v>
      </c>
      <c r="D90" s="8" t="s">
        <v>169</v>
      </c>
      <c r="E90" s="8" t="s">
        <v>28</v>
      </c>
      <c r="F90" s="8" t="s">
        <v>28</v>
      </c>
      <c r="G90" s="8"/>
      <c r="H90" s="8"/>
      <c r="I90" s="8"/>
      <c r="J90" s="8"/>
      <c r="K90" s="8"/>
      <c r="L90" s="8"/>
      <c r="M90" s="9">
        <v>0</v>
      </c>
      <c r="N90" s="9">
        <v>2980500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2980500</v>
      </c>
      <c r="X90" s="9">
        <v>1360530</v>
      </c>
      <c r="Y90" s="9">
        <v>0</v>
      </c>
      <c r="Z90" s="9">
        <v>620130</v>
      </c>
      <c r="AA90" s="9">
        <v>740400</v>
      </c>
      <c r="AB90" s="9">
        <v>0</v>
      </c>
      <c r="AC90" s="9">
        <v>0</v>
      </c>
      <c r="AD90" s="9">
        <v>0</v>
      </c>
      <c r="AE90" s="9">
        <v>0</v>
      </c>
      <c r="AF90" s="9">
        <v>1379642</v>
      </c>
      <c r="AG90" s="9">
        <v>0</v>
      </c>
      <c r="AH90" s="9">
        <v>620130</v>
      </c>
      <c r="AI90" s="9">
        <v>759512</v>
      </c>
      <c r="AJ90" s="9">
        <v>1379642</v>
      </c>
      <c r="AK90" s="9">
        <v>0</v>
      </c>
      <c r="AL90" s="9">
        <v>0</v>
      </c>
      <c r="AM90" s="9">
        <v>0</v>
      </c>
      <c r="AN90" s="9">
        <v>608151</v>
      </c>
      <c r="AO90" s="9">
        <v>771491</v>
      </c>
      <c r="AP90" s="9">
        <v>0</v>
      </c>
      <c r="AQ90" s="9">
        <v>1600858</v>
      </c>
      <c r="AR90" s="10">
        <v>0.46288944807918136</v>
      </c>
      <c r="AS90" s="9">
        <v>1600858</v>
      </c>
      <c r="AT90" s="10">
        <v>0.46288944807918136</v>
      </c>
      <c r="AU90" s="9">
        <v>0</v>
      </c>
      <c r="AV90" s="3"/>
    </row>
    <row r="91" spans="1:48" ht="25.5" outlineLevel="2" x14ac:dyDescent="0.25">
      <c r="A91" s="7" t="s">
        <v>170</v>
      </c>
      <c r="B91" s="8" t="s">
        <v>28</v>
      </c>
      <c r="C91" s="8" t="s">
        <v>29</v>
      </c>
      <c r="D91" s="8" t="s">
        <v>171</v>
      </c>
      <c r="E91" s="8" t="s">
        <v>28</v>
      </c>
      <c r="F91" s="8" t="s">
        <v>28</v>
      </c>
      <c r="G91" s="8"/>
      <c r="H91" s="8"/>
      <c r="I91" s="8"/>
      <c r="J91" s="8"/>
      <c r="K91" s="8"/>
      <c r="L91" s="8"/>
      <c r="M91" s="9">
        <v>0</v>
      </c>
      <c r="N91" s="9">
        <v>4649500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4649500</v>
      </c>
      <c r="X91" s="9">
        <v>2127500</v>
      </c>
      <c r="Y91" s="9">
        <v>0</v>
      </c>
      <c r="Z91" s="9">
        <v>944029</v>
      </c>
      <c r="AA91" s="9">
        <v>1183471</v>
      </c>
      <c r="AB91" s="9">
        <v>0</v>
      </c>
      <c r="AC91" s="9">
        <v>0</v>
      </c>
      <c r="AD91" s="9">
        <v>0</v>
      </c>
      <c r="AE91" s="9">
        <v>0</v>
      </c>
      <c r="AF91" s="9">
        <v>2475993</v>
      </c>
      <c r="AG91" s="9">
        <v>0</v>
      </c>
      <c r="AH91" s="9">
        <v>944029</v>
      </c>
      <c r="AI91" s="9">
        <v>1531964</v>
      </c>
      <c r="AJ91" s="9">
        <v>2365818</v>
      </c>
      <c r="AK91" s="9">
        <v>0</v>
      </c>
      <c r="AL91" s="9">
        <v>0</v>
      </c>
      <c r="AM91" s="9">
        <v>0</v>
      </c>
      <c r="AN91" s="9">
        <v>942104</v>
      </c>
      <c r="AO91" s="9">
        <v>1423714</v>
      </c>
      <c r="AP91" s="9">
        <v>110175</v>
      </c>
      <c r="AQ91" s="9">
        <v>2173507</v>
      </c>
      <c r="AR91" s="10">
        <v>0.53252887407248095</v>
      </c>
      <c r="AS91" s="9">
        <v>2173507</v>
      </c>
      <c r="AT91" s="10">
        <v>0.53252887407248095</v>
      </c>
      <c r="AU91" s="9">
        <v>0</v>
      </c>
      <c r="AV91" s="3"/>
    </row>
    <row r="92" spans="1:48" ht="63.75" outlineLevel="2" x14ac:dyDescent="0.25">
      <c r="A92" s="7" t="s">
        <v>172</v>
      </c>
      <c r="B92" s="8" t="s">
        <v>28</v>
      </c>
      <c r="C92" s="8" t="s">
        <v>29</v>
      </c>
      <c r="D92" s="8" t="s">
        <v>173</v>
      </c>
      <c r="E92" s="8" t="s">
        <v>28</v>
      </c>
      <c r="F92" s="8" t="s">
        <v>28</v>
      </c>
      <c r="G92" s="8"/>
      <c r="H92" s="8"/>
      <c r="I92" s="8"/>
      <c r="J92" s="8"/>
      <c r="K92" s="8"/>
      <c r="L92" s="8"/>
      <c r="M92" s="9">
        <v>0</v>
      </c>
      <c r="N92" s="9">
        <v>339300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339300</v>
      </c>
      <c r="X92" s="9">
        <v>159413</v>
      </c>
      <c r="Y92" s="9">
        <v>0</v>
      </c>
      <c r="Z92" s="9">
        <v>69520</v>
      </c>
      <c r="AA92" s="9">
        <v>89893</v>
      </c>
      <c r="AB92" s="9">
        <v>0</v>
      </c>
      <c r="AC92" s="9">
        <v>0</v>
      </c>
      <c r="AD92" s="9">
        <v>0</v>
      </c>
      <c r="AE92" s="9">
        <v>0</v>
      </c>
      <c r="AF92" s="9">
        <v>159358</v>
      </c>
      <c r="AG92" s="9">
        <v>0</v>
      </c>
      <c r="AH92" s="9">
        <v>69520</v>
      </c>
      <c r="AI92" s="9">
        <v>89838</v>
      </c>
      <c r="AJ92" s="9">
        <v>159358</v>
      </c>
      <c r="AK92" s="9">
        <v>0</v>
      </c>
      <c r="AL92" s="9">
        <v>0</v>
      </c>
      <c r="AM92" s="9">
        <v>0</v>
      </c>
      <c r="AN92" s="9">
        <v>59400</v>
      </c>
      <c r="AO92" s="9">
        <v>99958</v>
      </c>
      <c r="AP92" s="9">
        <v>0</v>
      </c>
      <c r="AQ92" s="9">
        <v>179942</v>
      </c>
      <c r="AR92" s="10">
        <v>0.46966696139109931</v>
      </c>
      <c r="AS92" s="9">
        <v>179942</v>
      </c>
      <c r="AT92" s="10">
        <v>0.46966696139109931</v>
      </c>
      <c r="AU92" s="9">
        <v>0</v>
      </c>
      <c r="AV92" s="3"/>
    </row>
    <row r="93" spans="1:48" ht="51" outlineLevel="2" x14ac:dyDescent="0.25">
      <c r="A93" s="7" t="s">
        <v>86</v>
      </c>
      <c r="B93" s="8" t="s">
        <v>28</v>
      </c>
      <c r="C93" s="8" t="s">
        <v>29</v>
      </c>
      <c r="D93" s="8" t="s">
        <v>174</v>
      </c>
      <c r="E93" s="8" t="s">
        <v>28</v>
      </c>
      <c r="F93" s="8" t="s">
        <v>28</v>
      </c>
      <c r="G93" s="8"/>
      <c r="H93" s="8"/>
      <c r="I93" s="8"/>
      <c r="J93" s="8"/>
      <c r="K93" s="8"/>
      <c r="L93" s="8"/>
      <c r="M93" s="9">
        <v>0</v>
      </c>
      <c r="N93" s="9">
        <v>32991500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32991500</v>
      </c>
      <c r="X93" s="9">
        <v>24710576</v>
      </c>
      <c r="Y93" s="9">
        <v>0</v>
      </c>
      <c r="Z93" s="9">
        <v>15577376</v>
      </c>
      <c r="AA93" s="9">
        <v>9133200</v>
      </c>
      <c r="AB93" s="9">
        <v>0</v>
      </c>
      <c r="AC93" s="9">
        <v>0</v>
      </c>
      <c r="AD93" s="9">
        <v>0</v>
      </c>
      <c r="AE93" s="9">
        <v>0</v>
      </c>
      <c r="AF93" s="9">
        <v>25743231</v>
      </c>
      <c r="AG93" s="9">
        <v>0</v>
      </c>
      <c r="AH93" s="9">
        <v>15577376</v>
      </c>
      <c r="AI93" s="9">
        <v>10165855</v>
      </c>
      <c r="AJ93" s="9">
        <v>25636324</v>
      </c>
      <c r="AK93" s="9">
        <v>0</v>
      </c>
      <c r="AL93" s="9">
        <v>0</v>
      </c>
      <c r="AM93" s="9">
        <v>0</v>
      </c>
      <c r="AN93" s="9">
        <v>15454961</v>
      </c>
      <c r="AO93" s="9">
        <v>10181363</v>
      </c>
      <c r="AP93" s="9">
        <v>106907</v>
      </c>
      <c r="AQ93" s="9">
        <v>7248269</v>
      </c>
      <c r="AR93" s="10">
        <v>0.78029889516996798</v>
      </c>
      <c r="AS93" s="9">
        <v>7248269</v>
      </c>
      <c r="AT93" s="10">
        <v>0.78029889516996798</v>
      </c>
      <c r="AU93" s="9">
        <v>0</v>
      </c>
      <c r="AV93" s="3"/>
    </row>
    <row r="94" spans="1:48" ht="102" outlineLevel="2" x14ac:dyDescent="0.25">
      <c r="A94" s="7" t="s">
        <v>175</v>
      </c>
      <c r="B94" s="8" t="s">
        <v>28</v>
      </c>
      <c r="C94" s="8" t="s">
        <v>29</v>
      </c>
      <c r="D94" s="8" t="s">
        <v>176</v>
      </c>
      <c r="E94" s="8" t="s">
        <v>28</v>
      </c>
      <c r="F94" s="8" t="s">
        <v>28</v>
      </c>
      <c r="G94" s="8"/>
      <c r="H94" s="8"/>
      <c r="I94" s="8"/>
      <c r="J94" s="8"/>
      <c r="K94" s="8"/>
      <c r="L94" s="8"/>
      <c r="M94" s="9">
        <v>0</v>
      </c>
      <c r="N94" s="9">
        <v>438900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438900</v>
      </c>
      <c r="X94" s="9">
        <v>146000</v>
      </c>
      <c r="Y94" s="9">
        <v>0</v>
      </c>
      <c r="Z94" s="9">
        <v>0</v>
      </c>
      <c r="AA94" s="9">
        <v>146000</v>
      </c>
      <c r="AB94" s="9">
        <v>0</v>
      </c>
      <c r="AC94" s="9">
        <v>0</v>
      </c>
      <c r="AD94" s="9">
        <v>0</v>
      </c>
      <c r="AE94" s="9">
        <v>0</v>
      </c>
      <c r="AF94" s="9">
        <v>219500</v>
      </c>
      <c r="AG94" s="9">
        <v>0</v>
      </c>
      <c r="AH94" s="9">
        <v>0</v>
      </c>
      <c r="AI94" s="9">
        <v>219500</v>
      </c>
      <c r="AJ94" s="9">
        <v>219500</v>
      </c>
      <c r="AK94" s="9">
        <v>0</v>
      </c>
      <c r="AL94" s="9">
        <v>0</v>
      </c>
      <c r="AM94" s="9">
        <v>0</v>
      </c>
      <c r="AN94" s="9">
        <v>0</v>
      </c>
      <c r="AO94" s="9">
        <v>219500</v>
      </c>
      <c r="AP94" s="9">
        <v>0</v>
      </c>
      <c r="AQ94" s="9">
        <v>219400</v>
      </c>
      <c r="AR94" s="10">
        <v>0.50011392116655273</v>
      </c>
      <c r="AS94" s="9">
        <v>219400</v>
      </c>
      <c r="AT94" s="10">
        <v>0.50011392116655273</v>
      </c>
      <c r="AU94" s="9">
        <v>0</v>
      </c>
      <c r="AV94" s="3"/>
    </row>
    <row r="95" spans="1:48" ht="89.25" outlineLevel="2" x14ac:dyDescent="0.25">
      <c r="A95" s="7" t="s">
        <v>177</v>
      </c>
      <c r="B95" s="8" t="s">
        <v>28</v>
      </c>
      <c r="C95" s="8" t="s">
        <v>29</v>
      </c>
      <c r="D95" s="8" t="s">
        <v>178</v>
      </c>
      <c r="E95" s="8" t="s">
        <v>28</v>
      </c>
      <c r="F95" s="8" t="s">
        <v>28</v>
      </c>
      <c r="G95" s="8"/>
      <c r="H95" s="8"/>
      <c r="I95" s="8"/>
      <c r="J95" s="8"/>
      <c r="K95" s="8"/>
      <c r="L95" s="8"/>
      <c r="M95" s="9">
        <v>0</v>
      </c>
      <c r="N95" s="9">
        <v>1210400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1210400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417700</v>
      </c>
      <c r="AG95" s="9">
        <v>0</v>
      </c>
      <c r="AH95" s="9">
        <v>0</v>
      </c>
      <c r="AI95" s="9">
        <v>417700</v>
      </c>
      <c r="AJ95" s="9">
        <v>417700</v>
      </c>
      <c r="AK95" s="9">
        <v>0</v>
      </c>
      <c r="AL95" s="9">
        <v>0</v>
      </c>
      <c r="AM95" s="9">
        <v>0</v>
      </c>
      <c r="AN95" s="9">
        <v>0</v>
      </c>
      <c r="AO95" s="9">
        <v>417700</v>
      </c>
      <c r="AP95" s="9">
        <v>0</v>
      </c>
      <c r="AQ95" s="9">
        <v>792700</v>
      </c>
      <c r="AR95" s="10">
        <v>0.34509253139458029</v>
      </c>
      <c r="AS95" s="9">
        <v>792700</v>
      </c>
      <c r="AT95" s="10">
        <v>0.34509253139458029</v>
      </c>
      <c r="AU95" s="9">
        <v>0</v>
      </c>
      <c r="AV95" s="3"/>
    </row>
    <row r="96" spans="1:48" ht="38.25" outlineLevel="2" x14ac:dyDescent="0.25">
      <c r="A96" s="7" t="s">
        <v>89</v>
      </c>
      <c r="B96" s="8" t="s">
        <v>28</v>
      </c>
      <c r="C96" s="8" t="s">
        <v>29</v>
      </c>
      <c r="D96" s="8" t="s">
        <v>179</v>
      </c>
      <c r="E96" s="8" t="s">
        <v>28</v>
      </c>
      <c r="F96" s="8" t="s">
        <v>28</v>
      </c>
      <c r="G96" s="8"/>
      <c r="H96" s="8"/>
      <c r="I96" s="8"/>
      <c r="J96" s="8"/>
      <c r="K96" s="8"/>
      <c r="L96" s="8"/>
      <c r="M96" s="9">
        <v>0</v>
      </c>
      <c r="N96" s="9">
        <v>8247800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8247800</v>
      </c>
      <c r="X96" s="9">
        <v>6177543</v>
      </c>
      <c r="Y96" s="9">
        <v>0</v>
      </c>
      <c r="Z96" s="9">
        <v>3894343</v>
      </c>
      <c r="AA96" s="9">
        <v>2283200</v>
      </c>
      <c r="AB96" s="9">
        <v>0</v>
      </c>
      <c r="AC96" s="9">
        <v>0</v>
      </c>
      <c r="AD96" s="9">
        <v>0</v>
      </c>
      <c r="AE96" s="9">
        <v>0</v>
      </c>
      <c r="AF96" s="9">
        <v>6437306</v>
      </c>
      <c r="AG96" s="9">
        <v>0</v>
      </c>
      <c r="AH96" s="9">
        <v>3894343</v>
      </c>
      <c r="AI96" s="9">
        <v>2542963</v>
      </c>
      <c r="AJ96" s="9">
        <v>6402445</v>
      </c>
      <c r="AK96" s="9">
        <v>0</v>
      </c>
      <c r="AL96" s="9">
        <v>0</v>
      </c>
      <c r="AM96" s="9">
        <v>0</v>
      </c>
      <c r="AN96" s="9">
        <v>3863740</v>
      </c>
      <c r="AO96" s="9">
        <v>2538705</v>
      </c>
      <c r="AP96" s="9">
        <v>34861</v>
      </c>
      <c r="AQ96" s="9">
        <v>1810494</v>
      </c>
      <c r="AR96" s="10">
        <v>0.7804876451902325</v>
      </c>
      <c r="AS96" s="9">
        <v>1810494</v>
      </c>
      <c r="AT96" s="10">
        <v>0.7804876451902325</v>
      </c>
      <c r="AU96" s="9">
        <v>0</v>
      </c>
      <c r="AV96" s="3"/>
    </row>
    <row r="97" spans="1:48" ht="89.25" outlineLevel="2" x14ac:dyDescent="0.25">
      <c r="A97" s="7" t="s">
        <v>177</v>
      </c>
      <c r="B97" s="8" t="s">
        <v>28</v>
      </c>
      <c r="C97" s="8" t="s">
        <v>29</v>
      </c>
      <c r="D97" s="8" t="s">
        <v>180</v>
      </c>
      <c r="E97" s="8" t="s">
        <v>28</v>
      </c>
      <c r="F97" s="8" t="s">
        <v>28</v>
      </c>
      <c r="G97" s="8"/>
      <c r="H97" s="8"/>
      <c r="I97" s="8"/>
      <c r="J97" s="8"/>
      <c r="K97" s="8"/>
      <c r="L97" s="8"/>
      <c r="M97" s="9">
        <v>0</v>
      </c>
      <c r="N97" s="9">
        <v>518700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518700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179014</v>
      </c>
      <c r="AG97" s="9">
        <v>0</v>
      </c>
      <c r="AH97" s="9">
        <v>0</v>
      </c>
      <c r="AI97" s="9">
        <v>179014</v>
      </c>
      <c r="AJ97" s="9">
        <v>179014</v>
      </c>
      <c r="AK97" s="9">
        <v>0</v>
      </c>
      <c r="AL97" s="9">
        <v>0</v>
      </c>
      <c r="AM97" s="9">
        <v>0</v>
      </c>
      <c r="AN97" s="9">
        <v>0</v>
      </c>
      <c r="AO97" s="9">
        <v>179014</v>
      </c>
      <c r="AP97" s="9">
        <v>0</v>
      </c>
      <c r="AQ97" s="9">
        <v>339686</v>
      </c>
      <c r="AR97" s="10">
        <v>0.34512049354154617</v>
      </c>
      <c r="AS97" s="9">
        <v>339686</v>
      </c>
      <c r="AT97" s="10">
        <v>0.34512049354154617</v>
      </c>
      <c r="AU97" s="9">
        <v>0</v>
      </c>
      <c r="AV97" s="3"/>
    </row>
    <row r="98" spans="1:48" ht="25.5" outlineLevel="2" x14ac:dyDescent="0.25">
      <c r="A98" s="7" t="s">
        <v>181</v>
      </c>
      <c r="B98" s="8" t="s">
        <v>28</v>
      </c>
      <c r="C98" s="8" t="s">
        <v>29</v>
      </c>
      <c r="D98" s="8" t="s">
        <v>182</v>
      </c>
      <c r="E98" s="8" t="s">
        <v>28</v>
      </c>
      <c r="F98" s="8" t="s">
        <v>28</v>
      </c>
      <c r="G98" s="8"/>
      <c r="H98" s="8"/>
      <c r="I98" s="8"/>
      <c r="J98" s="8"/>
      <c r="K98" s="8"/>
      <c r="L98" s="8"/>
      <c r="M98" s="9">
        <v>0</v>
      </c>
      <c r="N98" s="9">
        <v>1000000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1000000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1000000</v>
      </c>
      <c r="AR98" s="10">
        <v>0</v>
      </c>
      <c r="AS98" s="9">
        <v>1000000</v>
      </c>
      <c r="AT98" s="10">
        <v>0</v>
      </c>
      <c r="AU98" s="9">
        <v>0</v>
      </c>
      <c r="AV98" s="3"/>
    </row>
    <row r="99" spans="1:48" ht="76.5" outlineLevel="2" x14ac:dyDescent="0.25">
      <c r="A99" s="7" t="s">
        <v>183</v>
      </c>
      <c r="B99" s="8" t="s">
        <v>28</v>
      </c>
      <c r="C99" s="8" t="s">
        <v>29</v>
      </c>
      <c r="D99" s="8" t="s">
        <v>184</v>
      </c>
      <c r="E99" s="8" t="s">
        <v>28</v>
      </c>
      <c r="F99" s="8" t="s">
        <v>28</v>
      </c>
      <c r="G99" s="8"/>
      <c r="H99" s="8"/>
      <c r="I99" s="8"/>
      <c r="J99" s="8"/>
      <c r="K99" s="8"/>
      <c r="L99" s="8"/>
      <c r="M99" s="9">
        <v>0</v>
      </c>
      <c r="N99" s="9">
        <v>6000000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6000000</v>
      </c>
      <c r="X99" s="9">
        <v>3498000</v>
      </c>
      <c r="Y99" s="9">
        <v>0</v>
      </c>
      <c r="Z99" s="9">
        <v>998000</v>
      </c>
      <c r="AA99" s="9">
        <v>2500000</v>
      </c>
      <c r="AB99" s="9">
        <v>0</v>
      </c>
      <c r="AC99" s="9">
        <v>0</v>
      </c>
      <c r="AD99" s="9">
        <v>0</v>
      </c>
      <c r="AE99" s="9">
        <v>0</v>
      </c>
      <c r="AF99" s="9">
        <v>5996000</v>
      </c>
      <c r="AG99" s="9">
        <v>0</v>
      </c>
      <c r="AH99" s="9">
        <v>998000</v>
      </c>
      <c r="AI99" s="9">
        <v>4998000</v>
      </c>
      <c r="AJ99" s="9">
        <v>5996000</v>
      </c>
      <c r="AK99" s="9">
        <v>0</v>
      </c>
      <c r="AL99" s="9">
        <v>0</v>
      </c>
      <c r="AM99" s="9">
        <v>0</v>
      </c>
      <c r="AN99" s="9">
        <v>998000</v>
      </c>
      <c r="AO99" s="9">
        <v>4998000</v>
      </c>
      <c r="AP99" s="9">
        <v>0</v>
      </c>
      <c r="AQ99" s="9">
        <v>4000</v>
      </c>
      <c r="AR99" s="10">
        <v>0.9993333333333333</v>
      </c>
      <c r="AS99" s="9">
        <v>4000</v>
      </c>
      <c r="AT99" s="10">
        <v>0.9993333333333333</v>
      </c>
      <c r="AU99" s="9">
        <v>0</v>
      </c>
      <c r="AV99" s="3"/>
    </row>
    <row r="100" spans="1:48" ht="102" outlineLevel="2" x14ac:dyDescent="0.25">
      <c r="A100" s="7" t="s">
        <v>185</v>
      </c>
      <c r="B100" s="8" t="s">
        <v>28</v>
      </c>
      <c r="C100" s="8" t="s">
        <v>29</v>
      </c>
      <c r="D100" s="8" t="s">
        <v>186</v>
      </c>
      <c r="E100" s="8" t="s">
        <v>28</v>
      </c>
      <c r="F100" s="8" t="s">
        <v>28</v>
      </c>
      <c r="G100" s="8"/>
      <c r="H100" s="8"/>
      <c r="I100" s="8"/>
      <c r="J100" s="8"/>
      <c r="K100" s="8"/>
      <c r="L100" s="8"/>
      <c r="M100" s="9">
        <v>0</v>
      </c>
      <c r="N100" s="9">
        <v>10546200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10546200</v>
      </c>
      <c r="X100" s="9">
        <v>6299502</v>
      </c>
      <c r="Y100" s="9">
        <v>0</v>
      </c>
      <c r="Z100" s="9">
        <v>2564042</v>
      </c>
      <c r="AA100" s="9">
        <v>3735460</v>
      </c>
      <c r="AB100" s="9">
        <v>0</v>
      </c>
      <c r="AC100" s="9">
        <v>0</v>
      </c>
      <c r="AD100" s="9">
        <v>0</v>
      </c>
      <c r="AE100" s="9">
        <v>0</v>
      </c>
      <c r="AF100" s="9">
        <v>5862795</v>
      </c>
      <c r="AG100" s="9">
        <v>0</v>
      </c>
      <c r="AH100" s="9">
        <v>2564042</v>
      </c>
      <c r="AI100" s="9">
        <v>3298753</v>
      </c>
      <c r="AJ100" s="9">
        <v>5862795</v>
      </c>
      <c r="AK100" s="9">
        <v>0</v>
      </c>
      <c r="AL100" s="9">
        <v>0</v>
      </c>
      <c r="AM100" s="9">
        <v>0</v>
      </c>
      <c r="AN100" s="9">
        <v>2564042</v>
      </c>
      <c r="AO100" s="9">
        <v>3298753</v>
      </c>
      <c r="AP100" s="9">
        <v>0</v>
      </c>
      <c r="AQ100" s="9">
        <v>4683405</v>
      </c>
      <c r="AR100" s="10">
        <v>0.55591540080787394</v>
      </c>
      <c r="AS100" s="9">
        <v>4683405</v>
      </c>
      <c r="AT100" s="10">
        <v>0.55591540080787394</v>
      </c>
      <c r="AU100" s="9">
        <v>0</v>
      </c>
      <c r="AV100" s="3"/>
    </row>
    <row r="101" spans="1:48" ht="89.25" outlineLevel="2" x14ac:dyDescent="0.25">
      <c r="A101" s="7" t="s">
        <v>187</v>
      </c>
      <c r="B101" s="8" t="s">
        <v>28</v>
      </c>
      <c r="C101" s="8" t="s">
        <v>29</v>
      </c>
      <c r="D101" s="8" t="s">
        <v>188</v>
      </c>
      <c r="E101" s="8" t="s">
        <v>28</v>
      </c>
      <c r="F101" s="8" t="s">
        <v>28</v>
      </c>
      <c r="G101" s="8"/>
      <c r="H101" s="8"/>
      <c r="I101" s="8"/>
      <c r="J101" s="8"/>
      <c r="K101" s="8"/>
      <c r="L101" s="8"/>
      <c r="M101" s="9">
        <v>0</v>
      </c>
      <c r="N101" s="9">
        <v>1446300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1446300</v>
      </c>
      <c r="X101" s="9">
        <v>754100</v>
      </c>
      <c r="Y101" s="9">
        <v>0</v>
      </c>
      <c r="Z101" s="9">
        <v>270000</v>
      </c>
      <c r="AA101" s="9">
        <v>484100</v>
      </c>
      <c r="AB101" s="9">
        <v>0</v>
      </c>
      <c r="AC101" s="9">
        <v>0</v>
      </c>
      <c r="AD101" s="9">
        <v>0</v>
      </c>
      <c r="AE101" s="9">
        <v>0</v>
      </c>
      <c r="AF101" s="9">
        <v>600000</v>
      </c>
      <c r="AG101" s="9">
        <v>0</v>
      </c>
      <c r="AH101" s="9">
        <v>270000</v>
      </c>
      <c r="AI101" s="9">
        <v>330000</v>
      </c>
      <c r="AJ101" s="9">
        <v>528950.59</v>
      </c>
      <c r="AK101" s="9">
        <v>0</v>
      </c>
      <c r="AL101" s="9">
        <v>0</v>
      </c>
      <c r="AM101" s="9">
        <v>0</v>
      </c>
      <c r="AN101" s="9">
        <v>264878.58</v>
      </c>
      <c r="AO101" s="9">
        <v>264072.01</v>
      </c>
      <c r="AP101" s="9">
        <v>71049.41</v>
      </c>
      <c r="AQ101" s="9">
        <v>846300</v>
      </c>
      <c r="AR101" s="10">
        <v>0.41485169052063886</v>
      </c>
      <c r="AS101" s="9">
        <v>846300</v>
      </c>
      <c r="AT101" s="10">
        <v>0.41485169052063886</v>
      </c>
      <c r="AU101" s="9">
        <v>0</v>
      </c>
      <c r="AV101" s="3"/>
    </row>
    <row r="102" spans="1:48" ht="395.25" outlineLevel="2" x14ac:dyDescent="0.25">
      <c r="A102" s="7" t="s">
        <v>189</v>
      </c>
      <c r="B102" s="8" t="s">
        <v>28</v>
      </c>
      <c r="C102" s="8" t="s">
        <v>29</v>
      </c>
      <c r="D102" s="8" t="s">
        <v>190</v>
      </c>
      <c r="E102" s="8" t="s">
        <v>28</v>
      </c>
      <c r="F102" s="8" t="s">
        <v>28</v>
      </c>
      <c r="G102" s="8"/>
      <c r="H102" s="8"/>
      <c r="I102" s="8"/>
      <c r="J102" s="8"/>
      <c r="K102" s="8"/>
      <c r="L102" s="8"/>
      <c r="M102" s="9">
        <v>0</v>
      </c>
      <c r="N102" s="9">
        <v>143516500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143516500</v>
      </c>
      <c r="X102" s="9">
        <v>72794900</v>
      </c>
      <c r="Y102" s="9">
        <v>0</v>
      </c>
      <c r="Z102" s="9">
        <v>37388700</v>
      </c>
      <c r="AA102" s="9">
        <v>35406200</v>
      </c>
      <c r="AB102" s="9">
        <v>0</v>
      </c>
      <c r="AC102" s="9">
        <v>0</v>
      </c>
      <c r="AD102" s="9">
        <v>0</v>
      </c>
      <c r="AE102" s="9">
        <v>0</v>
      </c>
      <c r="AF102" s="9">
        <v>90046900</v>
      </c>
      <c r="AG102" s="9">
        <v>0</v>
      </c>
      <c r="AH102" s="9">
        <v>37388700</v>
      </c>
      <c r="AI102" s="9">
        <v>52658200</v>
      </c>
      <c r="AJ102" s="9">
        <v>90005731.400000006</v>
      </c>
      <c r="AK102" s="9">
        <v>0</v>
      </c>
      <c r="AL102" s="9">
        <v>0</v>
      </c>
      <c r="AM102" s="9">
        <v>0</v>
      </c>
      <c r="AN102" s="9">
        <v>37388700</v>
      </c>
      <c r="AO102" s="9">
        <v>52617031.399999999</v>
      </c>
      <c r="AP102" s="9">
        <v>41168.6</v>
      </c>
      <c r="AQ102" s="9">
        <v>53469600</v>
      </c>
      <c r="AR102" s="10">
        <v>0.62743238582323291</v>
      </c>
      <c r="AS102" s="9">
        <v>53469600</v>
      </c>
      <c r="AT102" s="10">
        <v>0.62743238582323291</v>
      </c>
      <c r="AU102" s="9">
        <v>0</v>
      </c>
      <c r="AV102" s="3"/>
    </row>
    <row r="103" spans="1:48" ht="76.5" outlineLevel="2" x14ac:dyDescent="0.25">
      <c r="A103" s="7" t="s">
        <v>191</v>
      </c>
      <c r="B103" s="8" t="s">
        <v>28</v>
      </c>
      <c r="C103" s="8" t="s">
        <v>29</v>
      </c>
      <c r="D103" s="8" t="s">
        <v>192</v>
      </c>
      <c r="E103" s="8" t="s">
        <v>28</v>
      </c>
      <c r="F103" s="8" t="s">
        <v>28</v>
      </c>
      <c r="G103" s="8"/>
      <c r="H103" s="8"/>
      <c r="I103" s="8"/>
      <c r="J103" s="8"/>
      <c r="K103" s="8"/>
      <c r="L103" s="8"/>
      <c r="M103" s="9">
        <v>0</v>
      </c>
      <c r="N103" s="9">
        <v>3948500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3948500</v>
      </c>
      <c r="X103" s="9">
        <v>1935300</v>
      </c>
      <c r="Y103" s="9">
        <v>0</v>
      </c>
      <c r="Z103" s="9">
        <v>895800</v>
      </c>
      <c r="AA103" s="9">
        <v>1039500</v>
      </c>
      <c r="AB103" s="9">
        <v>0</v>
      </c>
      <c r="AC103" s="9">
        <v>0</v>
      </c>
      <c r="AD103" s="9">
        <v>0</v>
      </c>
      <c r="AE103" s="9">
        <v>0</v>
      </c>
      <c r="AF103" s="9">
        <v>1834500</v>
      </c>
      <c r="AG103" s="9">
        <v>0</v>
      </c>
      <c r="AH103" s="9">
        <v>895800</v>
      </c>
      <c r="AI103" s="9">
        <v>938700</v>
      </c>
      <c r="AJ103" s="9">
        <v>1834500</v>
      </c>
      <c r="AK103" s="9">
        <v>0</v>
      </c>
      <c r="AL103" s="9">
        <v>0</v>
      </c>
      <c r="AM103" s="9">
        <v>0</v>
      </c>
      <c r="AN103" s="9">
        <v>895800</v>
      </c>
      <c r="AO103" s="9">
        <v>938700</v>
      </c>
      <c r="AP103" s="9">
        <v>0</v>
      </c>
      <c r="AQ103" s="9">
        <v>2114000</v>
      </c>
      <c r="AR103" s="10">
        <v>0.46460681271368875</v>
      </c>
      <c r="AS103" s="9">
        <v>2114000</v>
      </c>
      <c r="AT103" s="10">
        <v>0.46460681271368875</v>
      </c>
      <c r="AU103" s="9">
        <v>0</v>
      </c>
      <c r="AV103" s="3"/>
    </row>
    <row r="104" spans="1:48" ht="51" outlineLevel="2" x14ac:dyDescent="0.25">
      <c r="A104" s="7" t="s">
        <v>193</v>
      </c>
      <c r="B104" s="8" t="s">
        <v>28</v>
      </c>
      <c r="C104" s="8" t="s">
        <v>29</v>
      </c>
      <c r="D104" s="8" t="s">
        <v>194</v>
      </c>
      <c r="E104" s="8" t="s">
        <v>28</v>
      </c>
      <c r="F104" s="8" t="s">
        <v>28</v>
      </c>
      <c r="G104" s="8"/>
      <c r="H104" s="8"/>
      <c r="I104" s="8"/>
      <c r="J104" s="8"/>
      <c r="K104" s="8"/>
      <c r="L104" s="8"/>
      <c r="M104" s="9">
        <v>0</v>
      </c>
      <c r="N104" s="9">
        <v>18732100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18732100</v>
      </c>
      <c r="X104" s="9">
        <v>9553000</v>
      </c>
      <c r="Y104" s="9">
        <v>0</v>
      </c>
      <c r="Z104" s="9">
        <v>5200000</v>
      </c>
      <c r="AA104" s="9">
        <v>4353000</v>
      </c>
      <c r="AB104" s="9">
        <v>0</v>
      </c>
      <c r="AC104" s="9">
        <v>0</v>
      </c>
      <c r="AD104" s="9">
        <v>0</v>
      </c>
      <c r="AE104" s="9">
        <v>0</v>
      </c>
      <c r="AF104" s="9">
        <v>9850000</v>
      </c>
      <c r="AG104" s="9">
        <v>0</v>
      </c>
      <c r="AH104" s="9">
        <v>5200000</v>
      </c>
      <c r="AI104" s="9">
        <v>4650000</v>
      </c>
      <c r="AJ104" s="9">
        <v>7777967.5999999996</v>
      </c>
      <c r="AK104" s="9">
        <v>0</v>
      </c>
      <c r="AL104" s="9">
        <v>0</v>
      </c>
      <c r="AM104" s="9">
        <v>0</v>
      </c>
      <c r="AN104" s="9">
        <v>3778466.92</v>
      </c>
      <c r="AO104" s="9">
        <v>3999500.68</v>
      </c>
      <c r="AP104" s="9">
        <v>2072032.4</v>
      </c>
      <c r="AQ104" s="9">
        <v>8882100</v>
      </c>
      <c r="AR104" s="10">
        <v>0.52583533079579969</v>
      </c>
      <c r="AS104" s="9">
        <v>8882100</v>
      </c>
      <c r="AT104" s="10">
        <v>0.52583533079579969</v>
      </c>
      <c r="AU104" s="9">
        <v>0</v>
      </c>
      <c r="AV104" s="3"/>
    </row>
    <row r="105" spans="1:48" ht="102" outlineLevel="2" x14ac:dyDescent="0.25">
      <c r="A105" s="7" t="s">
        <v>195</v>
      </c>
      <c r="B105" s="8" t="s">
        <v>28</v>
      </c>
      <c r="C105" s="8" t="s">
        <v>29</v>
      </c>
      <c r="D105" s="8" t="s">
        <v>196</v>
      </c>
      <c r="E105" s="8" t="s">
        <v>28</v>
      </c>
      <c r="F105" s="8" t="s">
        <v>28</v>
      </c>
      <c r="G105" s="8"/>
      <c r="H105" s="8"/>
      <c r="I105" s="8"/>
      <c r="J105" s="8"/>
      <c r="K105" s="8"/>
      <c r="L105" s="8"/>
      <c r="M105" s="9">
        <v>0</v>
      </c>
      <c r="N105" s="9">
        <v>1683100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1683100</v>
      </c>
      <c r="X105" s="9">
        <v>1047828.2</v>
      </c>
      <c r="Y105" s="9">
        <v>0</v>
      </c>
      <c r="Z105" s="9">
        <v>425081.2</v>
      </c>
      <c r="AA105" s="9">
        <v>622747</v>
      </c>
      <c r="AB105" s="9">
        <v>0</v>
      </c>
      <c r="AC105" s="9">
        <v>0</v>
      </c>
      <c r="AD105" s="9">
        <v>0</v>
      </c>
      <c r="AE105" s="9">
        <v>0</v>
      </c>
      <c r="AF105" s="9">
        <v>925970.2</v>
      </c>
      <c r="AG105" s="9">
        <v>0</v>
      </c>
      <c r="AH105" s="9">
        <v>425081.2</v>
      </c>
      <c r="AI105" s="9">
        <v>500889</v>
      </c>
      <c r="AJ105" s="9">
        <v>925970.2</v>
      </c>
      <c r="AK105" s="9">
        <v>0</v>
      </c>
      <c r="AL105" s="9">
        <v>0</v>
      </c>
      <c r="AM105" s="9">
        <v>0</v>
      </c>
      <c r="AN105" s="9">
        <v>425081.2</v>
      </c>
      <c r="AO105" s="9">
        <v>500889</v>
      </c>
      <c r="AP105" s="9">
        <v>0</v>
      </c>
      <c r="AQ105" s="9">
        <v>757129.8</v>
      </c>
      <c r="AR105" s="10">
        <v>0.55015756639534197</v>
      </c>
      <c r="AS105" s="9">
        <v>757129.8</v>
      </c>
      <c r="AT105" s="10">
        <v>0.55015756639534197</v>
      </c>
      <c r="AU105" s="9">
        <v>0</v>
      </c>
      <c r="AV105" s="3"/>
    </row>
    <row r="106" spans="1:48" ht="51" outlineLevel="2" x14ac:dyDescent="0.25">
      <c r="A106" s="7" t="s">
        <v>197</v>
      </c>
      <c r="B106" s="8" t="s">
        <v>28</v>
      </c>
      <c r="C106" s="8" t="s">
        <v>29</v>
      </c>
      <c r="D106" s="8" t="s">
        <v>198</v>
      </c>
      <c r="E106" s="8" t="s">
        <v>28</v>
      </c>
      <c r="F106" s="8" t="s">
        <v>28</v>
      </c>
      <c r="G106" s="8"/>
      <c r="H106" s="8"/>
      <c r="I106" s="8"/>
      <c r="J106" s="8"/>
      <c r="K106" s="8"/>
      <c r="L106" s="8"/>
      <c r="M106" s="9">
        <v>0</v>
      </c>
      <c r="N106" s="9">
        <v>38100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38100</v>
      </c>
      <c r="X106" s="9">
        <v>38100</v>
      </c>
      <c r="Y106" s="9">
        <v>0</v>
      </c>
      <c r="Z106" s="9">
        <v>0</v>
      </c>
      <c r="AA106" s="9">
        <v>38100</v>
      </c>
      <c r="AB106" s="9">
        <v>0</v>
      </c>
      <c r="AC106" s="9">
        <v>0</v>
      </c>
      <c r="AD106" s="9">
        <v>0</v>
      </c>
      <c r="AE106" s="9">
        <v>0</v>
      </c>
      <c r="AF106" s="9">
        <v>38100</v>
      </c>
      <c r="AG106" s="9">
        <v>0</v>
      </c>
      <c r="AH106" s="9">
        <v>0</v>
      </c>
      <c r="AI106" s="9">
        <v>38100</v>
      </c>
      <c r="AJ106" s="9">
        <v>38100</v>
      </c>
      <c r="AK106" s="9">
        <v>0</v>
      </c>
      <c r="AL106" s="9">
        <v>0</v>
      </c>
      <c r="AM106" s="9">
        <v>0</v>
      </c>
      <c r="AN106" s="9">
        <v>0</v>
      </c>
      <c r="AO106" s="9">
        <v>38100</v>
      </c>
      <c r="AP106" s="9">
        <v>0</v>
      </c>
      <c r="AQ106" s="9">
        <v>0</v>
      </c>
      <c r="AR106" s="10">
        <v>1</v>
      </c>
      <c r="AS106" s="9">
        <v>0</v>
      </c>
      <c r="AT106" s="10">
        <v>1</v>
      </c>
      <c r="AU106" s="9">
        <v>0</v>
      </c>
      <c r="AV106" s="3"/>
    </row>
    <row r="107" spans="1:48" ht="114.75" outlineLevel="2" x14ac:dyDescent="0.25">
      <c r="A107" s="7" t="s">
        <v>199</v>
      </c>
      <c r="B107" s="8" t="s">
        <v>28</v>
      </c>
      <c r="C107" s="8" t="s">
        <v>29</v>
      </c>
      <c r="D107" s="8" t="s">
        <v>200</v>
      </c>
      <c r="E107" s="8" t="s">
        <v>28</v>
      </c>
      <c r="F107" s="8" t="s">
        <v>28</v>
      </c>
      <c r="G107" s="8"/>
      <c r="H107" s="8"/>
      <c r="I107" s="8"/>
      <c r="J107" s="8"/>
      <c r="K107" s="8"/>
      <c r="L107" s="8"/>
      <c r="M107" s="9">
        <v>0</v>
      </c>
      <c r="N107" s="9">
        <v>1707100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1707100</v>
      </c>
      <c r="X107" s="9">
        <v>663900</v>
      </c>
      <c r="Y107" s="9">
        <v>0</v>
      </c>
      <c r="Z107" s="9">
        <v>290200</v>
      </c>
      <c r="AA107" s="9">
        <v>373700</v>
      </c>
      <c r="AB107" s="9">
        <v>0</v>
      </c>
      <c r="AC107" s="9">
        <v>0</v>
      </c>
      <c r="AD107" s="9">
        <v>0</v>
      </c>
      <c r="AE107" s="9">
        <v>0</v>
      </c>
      <c r="AF107" s="9">
        <v>682800</v>
      </c>
      <c r="AG107" s="9">
        <v>0</v>
      </c>
      <c r="AH107" s="9">
        <v>290200</v>
      </c>
      <c r="AI107" s="9">
        <v>392600</v>
      </c>
      <c r="AJ107" s="9">
        <v>682800</v>
      </c>
      <c r="AK107" s="9">
        <v>0</v>
      </c>
      <c r="AL107" s="9">
        <v>0</v>
      </c>
      <c r="AM107" s="9">
        <v>0</v>
      </c>
      <c r="AN107" s="9">
        <v>290200</v>
      </c>
      <c r="AO107" s="9">
        <v>392600</v>
      </c>
      <c r="AP107" s="9">
        <v>0</v>
      </c>
      <c r="AQ107" s="9">
        <v>1024300</v>
      </c>
      <c r="AR107" s="10">
        <v>0.39997656844941715</v>
      </c>
      <c r="AS107" s="9">
        <v>1024300</v>
      </c>
      <c r="AT107" s="10">
        <v>0.39997656844941715</v>
      </c>
      <c r="AU107" s="9">
        <v>0</v>
      </c>
      <c r="AV107" s="3"/>
    </row>
    <row r="108" spans="1:48" ht="38.25" outlineLevel="2" x14ac:dyDescent="0.25">
      <c r="A108" s="7" t="s">
        <v>201</v>
      </c>
      <c r="B108" s="8" t="s">
        <v>28</v>
      </c>
      <c r="C108" s="8" t="s">
        <v>29</v>
      </c>
      <c r="D108" s="8" t="s">
        <v>202</v>
      </c>
      <c r="E108" s="8" t="s">
        <v>28</v>
      </c>
      <c r="F108" s="8" t="s">
        <v>28</v>
      </c>
      <c r="G108" s="8"/>
      <c r="H108" s="8"/>
      <c r="I108" s="8"/>
      <c r="J108" s="8"/>
      <c r="K108" s="8"/>
      <c r="L108" s="8"/>
      <c r="M108" s="9">
        <v>0</v>
      </c>
      <c r="N108" s="9">
        <v>8344200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8344200</v>
      </c>
      <c r="X108" s="9">
        <v>4180700</v>
      </c>
      <c r="Y108" s="9">
        <v>0</v>
      </c>
      <c r="Z108" s="9">
        <v>2424900</v>
      </c>
      <c r="AA108" s="9">
        <v>1755800</v>
      </c>
      <c r="AB108" s="9">
        <v>0</v>
      </c>
      <c r="AC108" s="9">
        <v>0</v>
      </c>
      <c r="AD108" s="9">
        <v>0</v>
      </c>
      <c r="AE108" s="9">
        <v>0</v>
      </c>
      <c r="AF108" s="9">
        <v>4732800</v>
      </c>
      <c r="AG108" s="9">
        <v>0</v>
      </c>
      <c r="AH108" s="9">
        <v>2424900</v>
      </c>
      <c r="AI108" s="9">
        <v>2307900</v>
      </c>
      <c r="AJ108" s="9">
        <v>4253300</v>
      </c>
      <c r="AK108" s="9">
        <v>0</v>
      </c>
      <c r="AL108" s="9">
        <v>0</v>
      </c>
      <c r="AM108" s="9">
        <v>0</v>
      </c>
      <c r="AN108" s="9">
        <v>1771490.9</v>
      </c>
      <c r="AO108" s="9">
        <v>2481809.1</v>
      </c>
      <c r="AP108" s="9">
        <v>479500</v>
      </c>
      <c r="AQ108" s="9">
        <v>3611400</v>
      </c>
      <c r="AR108" s="10">
        <v>0.56719637592579275</v>
      </c>
      <c r="AS108" s="9">
        <v>3611400</v>
      </c>
      <c r="AT108" s="10">
        <v>0.56719637592579275</v>
      </c>
      <c r="AU108" s="9">
        <v>0</v>
      </c>
      <c r="AV108" s="3"/>
    </row>
    <row r="109" spans="1:48" ht="76.5" outlineLevel="2" x14ac:dyDescent="0.25">
      <c r="A109" s="7" t="s">
        <v>203</v>
      </c>
      <c r="B109" s="8" t="s">
        <v>28</v>
      </c>
      <c r="C109" s="8" t="s">
        <v>29</v>
      </c>
      <c r="D109" s="8" t="s">
        <v>204</v>
      </c>
      <c r="E109" s="8" t="s">
        <v>28</v>
      </c>
      <c r="F109" s="8" t="s">
        <v>28</v>
      </c>
      <c r="G109" s="8"/>
      <c r="H109" s="8"/>
      <c r="I109" s="8"/>
      <c r="J109" s="8"/>
      <c r="K109" s="8"/>
      <c r="L109" s="8"/>
      <c r="M109" s="9">
        <v>0</v>
      </c>
      <c r="N109" s="9">
        <v>2360330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2360330</v>
      </c>
      <c r="X109" s="9">
        <v>1507000</v>
      </c>
      <c r="Y109" s="9">
        <v>0</v>
      </c>
      <c r="Z109" s="9">
        <v>0</v>
      </c>
      <c r="AA109" s="9">
        <v>1507000</v>
      </c>
      <c r="AB109" s="9">
        <v>0</v>
      </c>
      <c r="AC109" s="9">
        <v>0</v>
      </c>
      <c r="AD109" s="9">
        <v>0</v>
      </c>
      <c r="AE109" s="9">
        <v>0</v>
      </c>
      <c r="AF109" s="9">
        <v>2360330</v>
      </c>
      <c r="AG109" s="9">
        <v>0</v>
      </c>
      <c r="AH109" s="9">
        <v>0</v>
      </c>
      <c r="AI109" s="9">
        <v>2360330</v>
      </c>
      <c r="AJ109" s="9">
        <v>2360330</v>
      </c>
      <c r="AK109" s="9">
        <v>0</v>
      </c>
      <c r="AL109" s="9">
        <v>0</v>
      </c>
      <c r="AM109" s="9">
        <v>0</v>
      </c>
      <c r="AN109" s="9">
        <v>0</v>
      </c>
      <c r="AO109" s="9">
        <v>2360330</v>
      </c>
      <c r="AP109" s="9">
        <v>0</v>
      </c>
      <c r="AQ109" s="9">
        <v>0</v>
      </c>
      <c r="AR109" s="10">
        <v>1</v>
      </c>
      <c r="AS109" s="9">
        <v>0</v>
      </c>
      <c r="AT109" s="10">
        <v>1</v>
      </c>
      <c r="AU109" s="9">
        <v>0</v>
      </c>
      <c r="AV109" s="3"/>
    </row>
    <row r="110" spans="1:48" ht="51" outlineLevel="2" x14ac:dyDescent="0.25">
      <c r="A110" s="7" t="s">
        <v>205</v>
      </c>
      <c r="B110" s="8" t="s">
        <v>28</v>
      </c>
      <c r="C110" s="8" t="s">
        <v>29</v>
      </c>
      <c r="D110" s="8" t="s">
        <v>206</v>
      </c>
      <c r="E110" s="8" t="s">
        <v>28</v>
      </c>
      <c r="F110" s="8" t="s">
        <v>28</v>
      </c>
      <c r="G110" s="8"/>
      <c r="H110" s="8"/>
      <c r="I110" s="8"/>
      <c r="J110" s="8"/>
      <c r="K110" s="8"/>
      <c r="L110" s="8"/>
      <c r="M110" s="9">
        <v>0</v>
      </c>
      <c r="N110" s="9">
        <v>739646.58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739646.58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739646.58</v>
      </c>
      <c r="AR110" s="10">
        <v>0</v>
      </c>
      <c r="AS110" s="9">
        <v>739646.58</v>
      </c>
      <c r="AT110" s="10">
        <v>0</v>
      </c>
      <c r="AU110" s="9">
        <v>0</v>
      </c>
      <c r="AV110" s="3"/>
    </row>
    <row r="111" spans="1:48" ht="38.25" outlineLevel="2" x14ac:dyDescent="0.25">
      <c r="A111" s="7" t="s">
        <v>207</v>
      </c>
      <c r="B111" s="8" t="s">
        <v>28</v>
      </c>
      <c r="C111" s="8" t="s">
        <v>29</v>
      </c>
      <c r="D111" s="8" t="s">
        <v>208</v>
      </c>
      <c r="E111" s="8" t="s">
        <v>28</v>
      </c>
      <c r="F111" s="8" t="s">
        <v>28</v>
      </c>
      <c r="G111" s="8"/>
      <c r="H111" s="8"/>
      <c r="I111" s="8"/>
      <c r="J111" s="8"/>
      <c r="K111" s="8"/>
      <c r="L111" s="8"/>
      <c r="M111" s="9">
        <v>0</v>
      </c>
      <c r="N111" s="9">
        <v>1186000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1186000</v>
      </c>
      <c r="X111" s="9">
        <v>500000</v>
      </c>
      <c r="Y111" s="9">
        <v>0</v>
      </c>
      <c r="Z111" s="9">
        <v>0</v>
      </c>
      <c r="AA111" s="9">
        <v>500000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1186000</v>
      </c>
      <c r="AR111" s="10">
        <v>0</v>
      </c>
      <c r="AS111" s="9">
        <v>1186000</v>
      </c>
      <c r="AT111" s="10">
        <v>0</v>
      </c>
      <c r="AU111" s="9">
        <v>0</v>
      </c>
      <c r="AV111" s="3"/>
    </row>
    <row r="112" spans="1:48" ht="114.75" outlineLevel="2" x14ac:dyDescent="0.25">
      <c r="A112" s="7" t="s">
        <v>209</v>
      </c>
      <c r="B112" s="8" t="s">
        <v>28</v>
      </c>
      <c r="C112" s="8" t="s">
        <v>29</v>
      </c>
      <c r="D112" s="8" t="s">
        <v>210</v>
      </c>
      <c r="E112" s="8" t="s">
        <v>28</v>
      </c>
      <c r="F112" s="8" t="s">
        <v>28</v>
      </c>
      <c r="G112" s="8"/>
      <c r="H112" s="8"/>
      <c r="I112" s="8"/>
      <c r="J112" s="8"/>
      <c r="K112" s="8"/>
      <c r="L112" s="8"/>
      <c r="M112" s="9">
        <v>0</v>
      </c>
      <c r="N112" s="9">
        <v>30705230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30705230</v>
      </c>
      <c r="X112" s="9">
        <v>15500000</v>
      </c>
      <c r="Y112" s="9">
        <v>0</v>
      </c>
      <c r="Z112" s="9">
        <v>0</v>
      </c>
      <c r="AA112" s="9">
        <v>15500000</v>
      </c>
      <c r="AB112" s="9">
        <v>0</v>
      </c>
      <c r="AC112" s="9">
        <v>0</v>
      </c>
      <c r="AD112" s="9">
        <v>0</v>
      </c>
      <c r="AE112" s="9">
        <v>0</v>
      </c>
      <c r="AF112" s="9">
        <v>3538364.28</v>
      </c>
      <c r="AG112" s="9">
        <v>0</v>
      </c>
      <c r="AH112" s="9">
        <v>0</v>
      </c>
      <c r="AI112" s="9">
        <v>3538364.28</v>
      </c>
      <c r="AJ112" s="9">
        <v>3538364.28</v>
      </c>
      <c r="AK112" s="9">
        <v>0</v>
      </c>
      <c r="AL112" s="9">
        <v>0</v>
      </c>
      <c r="AM112" s="9">
        <v>0</v>
      </c>
      <c r="AN112" s="9">
        <v>0</v>
      </c>
      <c r="AO112" s="9">
        <v>3538364.28</v>
      </c>
      <c r="AP112" s="9">
        <v>0</v>
      </c>
      <c r="AQ112" s="9">
        <v>27166865.719999999</v>
      </c>
      <c r="AR112" s="10">
        <v>0.11523653397157423</v>
      </c>
      <c r="AS112" s="9">
        <v>27166865.719999999</v>
      </c>
      <c r="AT112" s="10">
        <v>0.11523653397157423</v>
      </c>
      <c r="AU112" s="9">
        <v>0</v>
      </c>
      <c r="AV112" s="3"/>
    </row>
    <row r="113" spans="1:48" ht="63.75" outlineLevel="2" x14ac:dyDescent="0.25">
      <c r="A113" s="7" t="s">
        <v>211</v>
      </c>
      <c r="B113" s="8" t="s">
        <v>28</v>
      </c>
      <c r="C113" s="8" t="s">
        <v>29</v>
      </c>
      <c r="D113" s="8" t="s">
        <v>212</v>
      </c>
      <c r="E113" s="8" t="s">
        <v>28</v>
      </c>
      <c r="F113" s="8" t="s">
        <v>28</v>
      </c>
      <c r="G113" s="8"/>
      <c r="H113" s="8"/>
      <c r="I113" s="8"/>
      <c r="J113" s="8"/>
      <c r="K113" s="8"/>
      <c r="L113" s="8"/>
      <c r="M113" s="9">
        <v>0</v>
      </c>
      <c r="N113" s="9">
        <v>12673400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12673400</v>
      </c>
      <c r="X113" s="9">
        <v>6474628.6500000004</v>
      </c>
      <c r="Y113" s="9">
        <v>0</v>
      </c>
      <c r="Z113" s="9">
        <v>2231222.2200000002</v>
      </c>
      <c r="AA113" s="9">
        <v>4243406.43</v>
      </c>
      <c r="AB113" s="9">
        <v>0</v>
      </c>
      <c r="AC113" s="9">
        <v>0</v>
      </c>
      <c r="AD113" s="9">
        <v>0</v>
      </c>
      <c r="AE113" s="9">
        <v>0</v>
      </c>
      <c r="AF113" s="9">
        <v>4298022.22</v>
      </c>
      <c r="AG113" s="9">
        <v>0</v>
      </c>
      <c r="AH113" s="9">
        <v>2231222.2200000002</v>
      </c>
      <c r="AI113" s="9">
        <v>2066800</v>
      </c>
      <c r="AJ113" s="9">
        <v>4298022.22</v>
      </c>
      <c r="AK113" s="9">
        <v>0</v>
      </c>
      <c r="AL113" s="9">
        <v>0</v>
      </c>
      <c r="AM113" s="9">
        <v>0</v>
      </c>
      <c r="AN113" s="9">
        <v>2231222.2200000002</v>
      </c>
      <c r="AO113" s="9">
        <v>2066800</v>
      </c>
      <c r="AP113" s="9">
        <v>0</v>
      </c>
      <c r="AQ113" s="9">
        <v>8375377.7800000003</v>
      </c>
      <c r="AR113" s="10">
        <v>0.33913726545362727</v>
      </c>
      <c r="AS113" s="9">
        <v>8375377.7800000003</v>
      </c>
      <c r="AT113" s="10">
        <v>0.33913726545362727</v>
      </c>
      <c r="AU113" s="9">
        <v>0</v>
      </c>
      <c r="AV113" s="3"/>
    </row>
    <row r="114" spans="1:48" ht="38.25" outlineLevel="2" x14ac:dyDescent="0.25">
      <c r="A114" s="7" t="s">
        <v>213</v>
      </c>
      <c r="B114" s="8" t="s">
        <v>28</v>
      </c>
      <c r="C114" s="8" t="s">
        <v>29</v>
      </c>
      <c r="D114" s="8" t="s">
        <v>214</v>
      </c>
      <c r="E114" s="8" t="s">
        <v>28</v>
      </c>
      <c r="F114" s="8" t="s">
        <v>28</v>
      </c>
      <c r="G114" s="8"/>
      <c r="H114" s="8"/>
      <c r="I114" s="8"/>
      <c r="J114" s="8"/>
      <c r="K114" s="8"/>
      <c r="L114" s="8"/>
      <c r="M114" s="9">
        <v>0</v>
      </c>
      <c r="N114" s="9">
        <v>89641032.969999999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89641032.969999999</v>
      </c>
      <c r="X114" s="9">
        <v>59898574.060000002</v>
      </c>
      <c r="Y114" s="9">
        <v>0</v>
      </c>
      <c r="Z114" s="9">
        <v>30869474.059999999</v>
      </c>
      <c r="AA114" s="9">
        <v>29029100</v>
      </c>
      <c r="AB114" s="9">
        <v>0</v>
      </c>
      <c r="AC114" s="9">
        <v>0</v>
      </c>
      <c r="AD114" s="9">
        <v>0</v>
      </c>
      <c r="AE114" s="9">
        <v>0</v>
      </c>
      <c r="AF114" s="9">
        <v>43227498.75</v>
      </c>
      <c r="AG114" s="9">
        <v>0</v>
      </c>
      <c r="AH114" s="9">
        <v>30869474.059999999</v>
      </c>
      <c r="AI114" s="9">
        <v>12358024.689999999</v>
      </c>
      <c r="AJ114" s="9">
        <v>43227498.75</v>
      </c>
      <c r="AK114" s="9">
        <v>0</v>
      </c>
      <c r="AL114" s="9">
        <v>0</v>
      </c>
      <c r="AM114" s="9">
        <v>0</v>
      </c>
      <c r="AN114" s="9">
        <v>30869474.059999999</v>
      </c>
      <c r="AO114" s="9">
        <v>12358024.689999999</v>
      </c>
      <c r="AP114" s="9">
        <v>0</v>
      </c>
      <c r="AQ114" s="9">
        <v>46413534.219999999</v>
      </c>
      <c r="AR114" s="10">
        <v>0.4822289226014036</v>
      </c>
      <c r="AS114" s="9">
        <v>46413534.219999999</v>
      </c>
      <c r="AT114" s="10">
        <v>0.4822289226014036</v>
      </c>
      <c r="AU114" s="9">
        <v>0</v>
      </c>
      <c r="AV114" s="3"/>
    </row>
    <row r="115" spans="1:48" ht="63.75" outlineLevel="2" x14ac:dyDescent="0.25">
      <c r="A115" s="7" t="s">
        <v>215</v>
      </c>
      <c r="B115" s="8" t="s">
        <v>28</v>
      </c>
      <c r="C115" s="8" t="s">
        <v>29</v>
      </c>
      <c r="D115" s="8" t="s">
        <v>216</v>
      </c>
      <c r="E115" s="8" t="s">
        <v>28</v>
      </c>
      <c r="F115" s="8" t="s">
        <v>28</v>
      </c>
      <c r="G115" s="8"/>
      <c r="H115" s="8"/>
      <c r="I115" s="8"/>
      <c r="J115" s="8"/>
      <c r="K115" s="8"/>
      <c r="L115" s="8"/>
      <c r="M115" s="9">
        <v>0</v>
      </c>
      <c r="N115" s="9">
        <v>2163384.42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2163384.42</v>
      </c>
      <c r="X115" s="9">
        <v>1001000</v>
      </c>
      <c r="Y115" s="9">
        <v>0</v>
      </c>
      <c r="Z115" s="9">
        <v>0</v>
      </c>
      <c r="AA115" s="9">
        <v>1001000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2163384.42</v>
      </c>
      <c r="AR115" s="10">
        <v>0</v>
      </c>
      <c r="AS115" s="9">
        <v>2163384.42</v>
      </c>
      <c r="AT115" s="10">
        <v>0</v>
      </c>
      <c r="AU115" s="9">
        <v>0</v>
      </c>
      <c r="AV115" s="3"/>
    </row>
    <row r="116" spans="1:48" ht="51" outlineLevel="2" x14ac:dyDescent="0.25">
      <c r="A116" s="7" t="s">
        <v>197</v>
      </c>
      <c r="B116" s="8" t="s">
        <v>28</v>
      </c>
      <c r="C116" s="8" t="s">
        <v>29</v>
      </c>
      <c r="D116" s="8" t="s">
        <v>217</v>
      </c>
      <c r="E116" s="8" t="s">
        <v>28</v>
      </c>
      <c r="F116" s="8" t="s">
        <v>28</v>
      </c>
      <c r="G116" s="8"/>
      <c r="H116" s="8"/>
      <c r="I116" s="8"/>
      <c r="J116" s="8"/>
      <c r="K116" s="8"/>
      <c r="L116" s="8"/>
      <c r="M116" s="9">
        <v>0</v>
      </c>
      <c r="N116" s="9">
        <v>4200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4200</v>
      </c>
      <c r="X116" s="9">
        <v>4200</v>
      </c>
      <c r="Y116" s="9">
        <v>0</v>
      </c>
      <c r="Z116" s="9">
        <v>0</v>
      </c>
      <c r="AA116" s="9">
        <v>4200</v>
      </c>
      <c r="AB116" s="9">
        <v>0</v>
      </c>
      <c r="AC116" s="9">
        <v>0</v>
      </c>
      <c r="AD116" s="9">
        <v>0</v>
      </c>
      <c r="AE116" s="9">
        <v>0</v>
      </c>
      <c r="AF116" s="9">
        <v>4200</v>
      </c>
      <c r="AG116" s="9">
        <v>0</v>
      </c>
      <c r="AH116" s="9">
        <v>0</v>
      </c>
      <c r="AI116" s="9">
        <v>4200</v>
      </c>
      <c r="AJ116" s="9">
        <v>4200</v>
      </c>
      <c r="AK116" s="9">
        <v>0</v>
      </c>
      <c r="AL116" s="9">
        <v>0</v>
      </c>
      <c r="AM116" s="9">
        <v>0</v>
      </c>
      <c r="AN116" s="9">
        <v>0</v>
      </c>
      <c r="AO116" s="9">
        <v>4200</v>
      </c>
      <c r="AP116" s="9">
        <v>0</v>
      </c>
      <c r="AQ116" s="9">
        <v>0</v>
      </c>
      <c r="AR116" s="10">
        <v>1</v>
      </c>
      <c r="AS116" s="9">
        <v>0</v>
      </c>
      <c r="AT116" s="10">
        <v>1</v>
      </c>
      <c r="AU116" s="9">
        <v>0</v>
      </c>
      <c r="AV116" s="3"/>
    </row>
    <row r="117" spans="1:48" ht="114.75" outlineLevel="2" x14ac:dyDescent="0.25">
      <c r="A117" s="7" t="s">
        <v>199</v>
      </c>
      <c r="B117" s="8" t="s">
        <v>28</v>
      </c>
      <c r="C117" s="8" t="s">
        <v>29</v>
      </c>
      <c r="D117" s="8" t="s">
        <v>218</v>
      </c>
      <c r="E117" s="8" t="s">
        <v>28</v>
      </c>
      <c r="F117" s="8" t="s">
        <v>28</v>
      </c>
      <c r="G117" s="8"/>
      <c r="H117" s="8"/>
      <c r="I117" s="8"/>
      <c r="J117" s="8"/>
      <c r="K117" s="8"/>
      <c r="L117" s="8"/>
      <c r="M117" s="9">
        <v>0</v>
      </c>
      <c r="N117" s="9">
        <v>426800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426800</v>
      </c>
      <c r="X117" s="9">
        <v>175475</v>
      </c>
      <c r="Y117" s="9">
        <v>0</v>
      </c>
      <c r="Z117" s="9">
        <v>72550</v>
      </c>
      <c r="AA117" s="9">
        <v>102925</v>
      </c>
      <c r="AB117" s="9">
        <v>0</v>
      </c>
      <c r="AC117" s="9">
        <v>0</v>
      </c>
      <c r="AD117" s="9">
        <v>0</v>
      </c>
      <c r="AE117" s="9">
        <v>0</v>
      </c>
      <c r="AF117" s="9">
        <v>170700</v>
      </c>
      <c r="AG117" s="9">
        <v>0</v>
      </c>
      <c r="AH117" s="9">
        <v>72550</v>
      </c>
      <c r="AI117" s="9">
        <v>98150</v>
      </c>
      <c r="AJ117" s="9">
        <v>170700</v>
      </c>
      <c r="AK117" s="9">
        <v>0</v>
      </c>
      <c r="AL117" s="9">
        <v>0</v>
      </c>
      <c r="AM117" s="9">
        <v>0</v>
      </c>
      <c r="AN117" s="9">
        <v>72550</v>
      </c>
      <c r="AO117" s="9">
        <v>98150</v>
      </c>
      <c r="AP117" s="9">
        <v>0</v>
      </c>
      <c r="AQ117" s="9">
        <v>256100</v>
      </c>
      <c r="AR117" s="10">
        <v>0.39995313964386131</v>
      </c>
      <c r="AS117" s="9">
        <v>256100</v>
      </c>
      <c r="AT117" s="10">
        <v>0.39995313964386131</v>
      </c>
      <c r="AU117" s="9">
        <v>0</v>
      </c>
      <c r="AV117" s="3"/>
    </row>
    <row r="118" spans="1:48" ht="38.25" outlineLevel="2" x14ac:dyDescent="0.25">
      <c r="A118" s="7" t="s">
        <v>201</v>
      </c>
      <c r="B118" s="8" t="s">
        <v>28</v>
      </c>
      <c r="C118" s="8" t="s">
        <v>29</v>
      </c>
      <c r="D118" s="8" t="s">
        <v>219</v>
      </c>
      <c r="E118" s="8" t="s">
        <v>28</v>
      </c>
      <c r="F118" s="8" t="s">
        <v>28</v>
      </c>
      <c r="G118" s="8"/>
      <c r="H118" s="8"/>
      <c r="I118" s="8"/>
      <c r="J118" s="8"/>
      <c r="K118" s="8"/>
      <c r="L118" s="8"/>
      <c r="M118" s="9">
        <v>0</v>
      </c>
      <c r="N118" s="9">
        <v>347700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347700</v>
      </c>
      <c r="X118" s="9">
        <v>193716</v>
      </c>
      <c r="Y118" s="9">
        <v>0</v>
      </c>
      <c r="Z118" s="9">
        <v>97293</v>
      </c>
      <c r="AA118" s="9">
        <v>96423</v>
      </c>
      <c r="AB118" s="9">
        <v>0</v>
      </c>
      <c r="AC118" s="9">
        <v>0</v>
      </c>
      <c r="AD118" s="9">
        <v>0</v>
      </c>
      <c r="AE118" s="9">
        <v>0</v>
      </c>
      <c r="AF118" s="9">
        <v>189601</v>
      </c>
      <c r="AG118" s="9">
        <v>0</v>
      </c>
      <c r="AH118" s="9">
        <v>97293</v>
      </c>
      <c r="AI118" s="9">
        <v>92308</v>
      </c>
      <c r="AJ118" s="9">
        <v>170421</v>
      </c>
      <c r="AK118" s="9">
        <v>0</v>
      </c>
      <c r="AL118" s="9">
        <v>0</v>
      </c>
      <c r="AM118" s="9">
        <v>0</v>
      </c>
      <c r="AN118" s="9">
        <v>71820</v>
      </c>
      <c r="AO118" s="9">
        <v>98601</v>
      </c>
      <c r="AP118" s="9">
        <v>19180</v>
      </c>
      <c r="AQ118" s="9">
        <v>158099</v>
      </c>
      <c r="AR118" s="10">
        <v>0.54530054644808745</v>
      </c>
      <c r="AS118" s="9">
        <v>158099</v>
      </c>
      <c r="AT118" s="10">
        <v>0.54530054644808745</v>
      </c>
      <c r="AU118" s="9">
        <v>0</v>
      </c>
      <c r="AV118" s="3"/>
    </row>
    <row r="119" spans="1:48" ht="38.25" outlineLevel="2" x14ac:dyDescent="0.25">
      <c r="A119" s="7" t="s">
        <v>207</v>
      </c>
      <c r="B119" s="8" t="s">
        <v>28</v>
      </c>
      <c r="C119" s="8" t="s">
        <v>29</v>
      </c>
      <c r="D119" s="8" t="s">
        <v>220</v>
      </c>
      <c r="E119" s="8" t="s">
        <v>28</v>
      </c>
      <c r="F119" s="8" t="s">
        <v>28</v>
      </c>
      <c r="G119" s="8"/>
      <c r="H119" s="8"/>
      <c r="I119" s="8"/>
      <c r="J119" s="8"/>
      <c r="K119" s="8"/>
      <c r="L119" s="8"/>
      <c r="M119" s="9">
        <v>0</v>
      </c>
      <c r="N119" s="9">
        <v>800000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800000</v>
      </c>
      <c r="X119" s="9">
        <v>400000</v>
      </c>
      <c r="Y119" s="9">
        <v>0</v>
      </c>
      <c r="Z119" s="9">
        <v>0</v>
      </c>
      <c r="AA119" s="9">
        <v>400000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800000</v>
      </c>
      <c r="AR119" s="10">
        <v>0</v>
      </c>
      <c r="AS119" s="9">
        <v>800000</v>
      </c>
      <c r="AT119" s="10">
        <v>0</v>
      </c>
      <c r="AU119" s="9">
        <v>0</v>
      </c>
      <c r="AV119" s="3"/>
    </row>
    <row r="120" spans="1:48" ht="114.75" outlineLevel="2" x14ac:dyDescent="0.25">
      <c r="A120" s="7" t="s">
        <v>209</v>
      </c>
      <c r="B120" s="8" t="s">
        <v>28</v>
      </c>
      <c r="C120" s="8" t="s">
        <v>29</v>
      </c>
      <c r="D120" s="8" t="s">
        <v>221</v>
      </c>
      <c r="E120" s="8" t="s">
        <v>28</v>
      </c>
      <c r="F120" s="8" t="s">
        <v>28</v>
      </c>
      <c r="G120" s="8"/>
      <c r="H120" s="8"/>
      <c r="I120" s="8"/>
      <c r="J120" s="8"/>
      <c r="K120" s="8"/>
      <c r="L120" s="8"/>
      <c r="M120" s="9">
        <v>0</v>
      </c>
      <c r="N120" s="9">
        <v>30705.23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30705.23</v>
      </c>
      <c r="X120" s="9">
        <v>15000</v>
      </c>
      <c r="Y120" s="9">
        <v>0</v>
      </c>
      <c r="Z120" s="9">
        <v>0</v>
      </c>
      <c r="AA120" s="9">
        <v>15000</v>
      </c>
      <c r="AB120" s="9">
        <v>0</v>
      </c>
      <c r="AC120" s="9">
        <v>0</v>
      </c>
      <c r="AD120" s="9">
        <v>0</v>
      </c>
      <c r="AE120" s="9">
        <v>0</v>
      </c>
      <c r="AF120" s="9">
        <v>3538.37</v>
      </c>
      <c r="AG120" s="9">
        <v>0</v>
      </c>
      <c r="AH120" s="9">
        <v>0</v>
      </c>
      <c r="AI120" s="9">
        <v>3538.37</v>
      </c>
      <c r="AJ120" s="9">
        <v>3538.37</v>
      </c>
      <c r="AK120" s="9">
        <v>0</v>
      </c>
      <c r="AL120" s="9">
        <v>0</v>
      </c>
      <c r="AM120" s="9">
        <v>0</v>
      </c>
      <c r="AN120" s="9">
        <v>0</v>
      </c>
      <c r="AO120" s="9">
        <v>3538.37</v>
      </c>
      <c r="AP120" s="9">
        <v>0</v>
      </c>
      <c r="AQ120" s="9">
        <v>27166.86</v>
      </c>
      <c r="AR120" s="10">
        <v>0.11523672025905685</v>
      </c>
      <c r="AS120" s="9">
        <v>27166.86</v>
      </c>
      <c r="AT120" s="10">
        <v>0.11523672025905685</v>
      </c>
      <c r="AU120" s="9">
        <v>0</v>
      </c>
      <c r="AV120" s="3"/>
    </row>
    <row r="121" spans="1:48" ht="38.25" outlineLevel="2" x14ac:dyDescent="0.25">
      <c r="A121" s="7" t="s">
        <v>38</v>
      </c>
      <c r="B121" s="8" t="s">
        <v>28</v>
      </c>
      <c r="C121" s="8" t="s">
        <v>29</v>
      </c>
      <c r="D121" s="8" t="s">
        <v>222</v>
      </c>
      <c r="E121" s="8" t="s">
        <v>28</v>
      </c>
      <c r="F121" s="8" t="s">
        <v>28</v>
      </c>
      <c r="G121" s="8"/>
      <c r="H121" s="8"/>
      <c r="I121" s="8"/>
      <c r="J121" s="8"/>
      <c r="K121" s="8"/>
      <c r="L121" s="8"/>
      <c r="M121" s="9">
        <v>0</v>
      </c>
      <c r="N121" s="9">
        <v>5755400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5755400</v>
      </c>
      <c r="X121" s="9">
        <v>2592345</v>
      </c>
      <c r="Y121" s="9">
        <v>0</v>
      </c>
      <c r="Z121" s="9">
        <v>1141245</v>
      </c>
      <c r="AA121" s="9">
        <v>1451100</v>
      </c>
      <c r="AB121" s="9">
        <v>0</v>
      </c>
      <c r="AC121" s="9">
        <v>0</v>
      </c>
      <c r="AD121" s="9">
        <v>0</v>
      </c>
      <c r="AE121" s="9">
        <v>0</v>
      </c>
      <c r="AF121" s="9">
        <v>2554235</v>
      </c>
      <c r="AG121" s="9">
        <v>0</v>
      </c>
      <c r="AH121" s="9">
        <v>1141245</v>
      </c>
      <c r="AI121" s="9">
        <v>1412990</v>
      </c>
      <c r="AJ121" s="9">
        <v>2230470.16</v>
      </c>
      <c r="AK121" s="9">
        <v>0</v>
      </c>
      <c r="AL121" s="9">
        <v>0</v>
      </c>
      <c r="AM121" s="9">
        <v>0</v>
      </c>
      <c r="AN121" s="9">
        <v>865136.8</v>
      </c>
      <c r="AO121" s="9">
        <v>1365333.36</v>
      </c>
      <c r="AP121" s="9">
        <v>323764.84000000003</v>
      </c>
      <c r="AQ121" s="9">
        <v>3201165</v>
      </c>
      <c r="AR121" s="10">
        <v>0.44379799840150119</v>
      </c>
      <c r="AS121" s="9">
        <v>3201165</v>
      </c>
      <c r="AT121" s="10">
        <v>0.44379799840150119</v>
      </c>
      <c r="AU121" s="9">
        <v>0</v>
      </c>
      <c r="AV121" s="3"/>
    </row>
    <row r="122" spans="1:48" ht="51" outlineLevel="2" x14ac:dyDescent="0.25">
      <c r="A122" s="7" t="s">
        <v>223</v>
      </c>
      <c r="B122" s="8" t="s">
        <v>28</v>
      </c>
      <c r="C122" s="8" t="s">
        <v>29</v>
      </c>
      <c r="D122" s="8" t="s">
        <v>224</v>
      </c>
      <c r="E122" s="8" t="s">
        <v>28</v>
      </c>
      <c r="F122" s="8" t="s">
        <v>28</v>
      </c>
      <c r="G122" s="8"/>
      <c r="H122" s="8"/>
      <c r="I122" s="8"/>
      <c r="J122" s="8"/>
      <c r="K122" s="8"/>
      <c r="L122" s="8"/>
      <c r="M122" s="9">
        <v>0</v>
      </c>
      <c r="N122" s="9">
        <v>11004800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11004800</v>
      </c>
      <c r="X122" s="9">
        <v>4870928</v>
      </c>
      <c r="Y122" s="9">
        <v>0</v>
      </c>
      <c r="Z122" s="9">
        <v>2198728</v>
      </c>
      <c r="AA122" s="9">
        <v>2672200</v>
      </c>
      <c r="AB122" s="9">
        <v>0</v>
      </c>
      <c r="AC122" s="9">
        <v>0</v>
      </c>
      <c r="AD122" s="9">
        <v>0</v>
      </c>
      <c r="AE122" s="9">
        <v>0</v>
      </c>
      <c r="AF122" s="9">
        <v>4964332</v>
      </c>
      <c r="AG122" s="9">
        <v>0</v>
      </c>
      <c r="AH122" s="9">
        <v>2198728</v>
      </c>
      <c r="AI122" s="9">
        <v>2765604</v>
      </c>
      <c r="AJ122" s="9">
        <v>4595894.09</v>
      </c>
      <c r="AK122" s="9">
        <v>0</v>
      </c>
      <c r="AL122" s="9">
        <v>0</v>
      </c>
      <c r="AM122" s="9">
        <v>0</v>
      </c>
      <c r="AN122" s="9">
        <v>1832240.67</v>
      </c>
      <c r="AO122" s="9">
        <v>2763653.42</v>
      </c>
      <c r="AP122" s="9">
        <v>368437.91</v>
      </c>
      <c r="AQ122" s="9">
        <v>6040468</v>
      </c>
      <c r="AR122" s="10">
        <v>0.4511060628089561</v>
      </c>
      <c r="AS122" s="9">
        <v>6040468</v>
      </c>
      <c r="AT122" s="10">
        <v>0.4511060628089561</v>
      </c>
      <c r="AU122" s="9">
        <v>0</v>
      </c>
      <c r="AV122" s="3"/>
    </row>
    <row r="123" spans="1:48" ht="76.5" outlineLevel="2" x14ac:dyDescent="0.25">
      <c r="A123" s="7" t="s">
        <v>191</v>
      </c>
      <c r="B123" s="8" t="s">
        <v>28</v>
      </c>
      <c r="C123" s="8" t="s">
        <v>29</v>
      </c>
      <c r="D123" s="8" t="s">
        <v>225</v>
      </c>
      <c r="E123" s="8" t="s">
        <v>28</v>
      </c>
      <c r="F123" s="8" t="s">
        <v>28</v>
      </c>
      <c r="G123" s="8"/>
      <c r="H123" s="8"/>
      <c r="I123" s="8"/>
      <c r="J123" s="8"/>
      <c r="K123" s="8"/>
      <c r="L123" s="8"/>
      <c r="M123" s="9">
        <v>0</v>
      </c>
      <c r="N123" s="9">
        <v>809700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809700</v>
      </c>
      <c r="X123" s="9">
        <v>413400</v>
      </c>
      <c r="Y123" s="9">
        <v>0</v>
      </c>
      <c r="Z123" s="9">
        <v>75900</v>
      </c>
      <c r="AA123" s="9">
        <v>337500</v>
      </c>
      <c r="AB123" s="9">
        <v>0</v>
      </c>
      <c r="AC123" s="9">
        <v>0</v>
      </c>
      <c r="AD123" s="9">
        <v>0</v>
      </c>
      <c r="AE123" s="9">
        <v>0</v>
      </c>
      <c r="AF123" s="9">
        <v>225500</v>
      </c>
      <c r="AG123" s="9">
        <v>0</v>
      </c>
      <c r="AH123" s="9">
        <v>75900</v>
      </c>
      <c r="AI123" s="9">
        <v>149600</v>
      </c>
      <c r="AJ123" s="9">
        <v>200335.96</v>
      </c>
      <c r="AK123" s="9">
        <v>0</v>
      </c>
      <c r="AL123" s="9">
        <v>0</v>
      </c>
      <c r="AM123" s="9">
        <v>0</v>
      </c>
      <c r="AN123" s="9">
        <v>47691.9</v>
      </c>
      <c r="AO123" s="9">
        <v>152644.06</v>
      </c>
      <c r="AP123" s="9">
        <v>25164.04</v>
      </c>
      <c r="AQ123" s="9">
        <v>584200</v>
      </c>
      <c r="AR123" s="10">
        <v>0.27849820921328888</v>
      </c>
      <c r="AS123" s="9">
        <v>584200</v>
      </c>
      <c r="AT123" s="10">
        <v>0.27849820921328888</v>
      </c>
      <c r="AU123" s="9">
        <v>0</v>
      </c>
      <c r="AV123" s="3"/>
    </row>
    <row r="124" spans="1:48" ht="63.75" outlineLevel="2" x14ac:dyDescent="0.25">
      <c r="A124" s="7" t="s">
        <v>40</v>
      </c>
      <c r="B124" s="8" t="s">
        <v>28</v>
      </c>
      <c r="C124" s="8" t="s">
        <v>29</v>
      </c>
      <c r="D124" s="8" t="s">
        <v>226</v>
      </c>
      <c r="E124" s="8" t="s">
        <v>28</v>
      </c>
      <c r="F124" s="8" t="s">
        <v>28</v>
      </c>
      <c r="G124" s="8"/>
      <c r="H124" s="8"/>
      <c r="I124" s="8"/>
      <c r="J124" s="8"/>
      <c r="K124" s="8"/>
      <c r="L124" s="8"/>
      <c r="M124" s="9">
        <v>0</v>
      </c>
      <c r="N124" s="9">
        <v>988600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988600</v>
      </c>
      <c r="X124" s="9">
        <v>529400</v>
      </c>
      <c r="Y124" s="9">
        <v>0</v>
      </c>
      <c r="Z124" s="9">
        <v>262300</v>
      </c>
      <c r="AA124" s="9">
        <v>267100</v>
      </c>
      <c r="AB124" s="9">
        <v>0</v>
      </c>
      <c r="AC124" s="9">
        <v>0</v>
      </c>
      <c r="AD124" s="9">
        <v>0</v>
      </c>
      <c r="AE124" s="9">
        <v>0</v>
      </c>
      <c r="AF124" s="9">
        <v>615000</v>
      </c>
      <c r="AG124" s="9">
        <v>0</v>
      </c>
      <c r="AH124" s="9">
        <v>262300</v>
      </c>
      <c r="AI124" s="9">
        <v>352700</v>
      </c>
      <c r="AJ124" s="9">
        <v>484068.17</v>
      </c>
      <c r="AK124" s="9">
        <v>0</v>
      </c>
      <c r="AL124" s="9">
        <v>0</v>
      </c>
      <c r="AM124" s="9">
        <v>0</v>
      </c>
      <c r="AN124" s="9">
        <v>177389.4</v>
      </c>
      <c r="AO124" s="9">
        <v>306678.77</v>
      </c>
      <c r="AP124" s="9">
        <v>130931.83</v>
      </c>
      <c r="AQ124" s="9">
        <v>373600</v>
      </c>
      <c r="AR124" s="10">
        <v>0.62209184705644349</v>
      </c>
      <c r="AS124" s="9">
        <v>373600</v>
      </c>
      <c r="AT124" s="10">
        <v>0.62209184705644349</v>
      </c>
      <c r="AU124" s="9">
        <v>0</v>
      </c>
      <c r="AV124" s="3"/>
    </row>
    <row r="125" spans="1:48" ht="63.75" outlineLevel="2" x14ac:dyDescent="0.25">
      <c r="A125" s="7" t="s">
        <v>172</v>
      </c>
      <c r="B125" s="8" t="s">
        <v>28</v>
      </c>
      <c r="C125" s="8" t="s">
        <v>29</v>
      </c>
      <c r="D125" s="8" t="s">
        <v>227</v>
      </c>
      <c r="E125" s="8" t="s">
        <v>28</v>
      </c>
      <c r="F125" s="8" t="s">
        <v>28</v>
      </c>
      <c r="G125" s="8"/>
      <c r="H125" s="8"/>
      <c r="I125" s="8"/>
      <c r="J125" s="8"/>
      <c r="K125" s="8"/>
      <c r="L125" s="8"/>
      <c r="M125" s="9">
        <v>0</v>
      </c>
      <c r="N125" s="9">
        <v>9300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9300</v>
      </c>
      <c r="X125" s="9">
        <v>4666</v>
      </c>
      <c r="Y125" s="9">
        <v>0</v>
      </c>
      <c r="Z125" s="9">
        <v>2366</v>
      </c>
      <c r="AA125" s="9">
        <v>2300</v>
      </c>
      <c r="AB125" s="9">
        <v>0</v>
      </c>
      <c r="AC125" s="9">
        <v>0</v>
      </c>
      <c r="AD125" s="9">
        <v>0</v>
      </c>
      <c r="AE125" s="9">
        <v>0</v>
      </c>
      <c r="AF125" s="9">
        <v>4736</v>
      </c>
      <c r="AG125" s="9">
        <v>0</v>
      </c>
      <c r="AH125" s="9">
        <v>2366</v>
      </c>
      <c r="AI125" s="9">
        <v>2370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4736</v>
      </c>
      <c r="AQ125" s="9">
        <v>4564</v>
      </c>
      <c r="AR125" s="10">
        <v>0.50924731182795702</v>
      </c>
      <c r="AS125" s="9">
        <v>4564</v>
      </c>
      <c r="AT125" s="10">
        <v>0.50924731182795702</v>
      </c>
      <c r="AU125" s="9">
        <v>0</v>
      </c>
      <c r="AV125" s="3"/>
    </row>
    <row r="126" spans="1:48" ht="51" outlineLevel="2" x14ac:dyDescent="0.25">
      <c r="A126" s="7" t="s">
        <v>86</v>
      </c>
      <c r="B126" s="8" t="s">
        <v>28</v>
      </c>
      <c r="C126" s="8" t="s">
        <v>29</v>
      </c>
      <c r="D126" s="8" t="s">
        <v>228</v>
      </c>
      <c r="E126" s="8" t="s">
        <v>28</v>
      </c>
      <c r="F126" s="8" t="s">
        <v>28</v>
      </c>
      <c r="G126" s="8"/>
      <c r="H126" s="8"/>
      <c r="I126" s="8"/>
      <c r="J126" s="8"/>
      <c r="K126" s="8"/>
      <c r="L126" s="8"/>
      <c r="M126" s="9">
        <v>0</v>
      </c>
      <c r="N126" s="9">
        <v>475600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475600</v>
      </c>
      <c r="X126" s="9">
        <v>262264</v>
      </c>
      <c r="Y126" s="9">
        <v>0</v>
      </c>
      <c r="Z126" s="9">
        <v>131964</v>
      </c>
      <c r="AA126" s="9">
        <v>130300</v>
      </c>
      <c r="AB126" s="9">
        <v>0</v>
      </c>
      <c r="AC126" s="9">
        <v>0</v>
      </c>
      <c r="AD126" s="9">
        <v>0</v>
      </c>
      <c r="AE126" s="9">
        <v>0</v>
      </c>
      <c r="AF126" s="9">
        <v>255821</v>
      </c>
      <c r="AG126" s="9">
        <v>0</v>
      </c>
      <c r="AH126" s="9">
        <v>131964</v>
      </c>
      <c r="AI126" s="9">
        <v>123857</v>
      </c>
      <c r="AJ126" s="9">
        <v>230589.07</v>
      </c>
      <c r="AK126" s="9">
        <v>0</v>
      </c>
      <c r="AL126" s="9">
        <v>0</v>
      </c>
      <c r="AM126" s="9">
        <v>0</v>
      </c>
      <c r="AN126" s="9">
        <v>125971.4</v>
      </c>
      <c r="AO126" s="9">
        <v>104617.67</v>
      </c>
      <c r="AP126" s="9">
        <v>25231.93</v>
      </c>
      <c r="AQ126" s="9">
        <v>219779</v>
      </c>
      <c r="AR126" s="10">
        <v>0.53789108494533222</v>
      </c>
      <c r="AS126" s="9">
        <v>219779</v>
      </c>
      <c r="AT126" s="10">
        <v>0.53789108494533222</v>
      </c>
      <c r="AU126" s="9">
        <v>0</v>
      </c>
      <c r="AV126" s="3"/>
    </row>
    <row r="127" spans="1:48" ht="38.25" outlineLevel="2" x14ac:dyDescent="0.25">
      <c r="A127" s="7" t="s">
        <v>89</v>
      </c>
      <c r="B127" s="8" t="s">
        <v>28</v>
      </c>
      <c r="C127" s="8" t="s">
        <v>29</v>
      </c>
      <c r="D127" s="8" t="s">
        <v>229</v>
      </c>
      <c r="E127" s="8" t="s">
        <v>28</v>
      </c>
      <c r="F127" s="8" t="s">
        <v>28</v>
      </c>
      <c r="G127" s="8"/>
      <c r="H127" s="8"/>
      <c r="I127" s="8"/>
      <c r="J127" s="8"/>
      <c r="K127" s="8"/>
      <c r="L127" s="8"/>
      <c r="M127" s="9">
        <v>0</v>
      </c>
      <c r="N127" s="9">
        <v>118900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118900</v>
      </c>
      <c r="X127" s="9">
        <v>65593</v>
      </c>
      <c r="Y127" s="9">
        <v>0</v>
      </c>
      <c r="Z127" s="9">
        <v>32993</v>
      </c>
      <c r="AA127" s="9">
        <v>32600</v>
      </c>
      <c r="AB127" s="9">
        <v>0</v>
      </c>
      <c r="AC127" s="9">
        <v>0</v>
      </c>
      <c r="AD127" s="9">
        <v>0</v>
      </c>
      <c r="AE127" s="9">
        <v>0</v>
      </c>
      <c r="AF127" s="9">
        <v>63954</v>
      </c>
      <c r="AG127" s="9">
        <v>0</v>
      </c>
      <c r="AH127" s="9">
        <v>32993</v>
      </c>
      <c r="AI127" s="9">
        <v>30961</v>
      </c>
      <c r="AJ127" s="9">
        <v>57646.78</v>
      </c>
      <c r="AK127" s="9">
        <v>0</v>
      </c>
      <c r="AL127" s="9">
        <v>0</v>
      </c>
      <c r="AM127" s="9">
        <v>0</v>
      </c>
      <c r="AN127" s="9">
        <v>31493.31</v>
      </c>
      <c r="AO127" s="9">
        <v>26153.47</v>
      </c>
      <c r="AP127" s="9">
        <v>6307.22</v>
      </c>
      <c r="AQ127" s="9">
        <v>54946</v>
      </c>
      <c r="AR127" s="10">
        <v>0.53788057190916738</v>
      </c>
      <c r="AS127" s="9">
        <v>54946</v>
      </c>
      <c r="AT127" s="10">
        <v>0.53788057190916738</v>
      </c>
      <c r="AU127" s="9">
        <v>0</v>
      </c>
      <c r="AV127" s="3"/>
    </row>
    <row r="128" spans="1:48" ht="51" outlineLevel="2" x14ac:dyDescent="0.25">
      <c r="A128" s="7" t="s">
        <v>142</v>
      </c>
      <c r="B128" s="8" t="s">
        <v>28</v>
      </c>
      <c r="C128" s="8" t="s">
        <v>29</v>
      </c>
      <c r="D128" s="8" t="s">
        <v>230</v>
      </c>
      <c r="E128" s="8" t="s">
        <v>28</v>
      </c>
      <c r="F128" s="8" t="s">
        <v>28</v>
      </c>
      <c r="G128" s="8"/>
      <c r="H128" s="8"/>
      <c r="I128" s="8"/>
      <c r="J128" s="8"/>
      <c r="K128" s="8"/>
      <c r="L128" s="8"/>
      <c r="M128" s="9">
        <v>0</v>
      </c>
      <c r="N128" s="9">
        <v>472400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472400</v>
      </c>
      <c r="X128" s="9">
        <v>236200</v>
      </c>
      <c r="Y128" s="9">
        <v>0</v>
      </c>
      <c r="Z128" s="9">
        <v>0</v>
      </c>
      <c r="AA128" s="9">
        <v>236200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472400</v>
      </c>
      <c r="AR128" s="10">
        <v>0</v>
      </c>
      <c r="AS128" s="9">
        <v>472400</v>
      </c>
      <c r="AT128" s="10">
        <v>0</v>
      </c>
      <c r="AU128" s="9">
        <v>0</v>
      </c>
      <c r="AV128" s="3"/>
    </row>
    <row r="129" spans="1:48" ht="76.5" x14ac:dyDescent="0.25">
      <c r="A129" s="7" t="s">
        <v>231</v>
      </c>
      <c r="B129" s="8" t="s">
        <v>28</v>
      </c>
      <c r="C129" s="8" t="s">
        <v>29</v>
      </c>
      <c r="D129" s="8" t="s">
        <v>232</v>
      </c>
      <c r="E129" s="8" t="s">
        <v>28</v>
      </c>
      <c r="F129" s="8" t="s">
        <v>28</v>
      </c>
      <c r="G129" s="8"/>
      <c r="H129" s="8"/>
      <c r="I129" s="8"/>
      <c r="J129" s="8"/>
      <c r="K129" s="8"/>
      <c r="L129" s="8"/>
      <c r="M129" s="9">
        <v>0</v>
      </c>
      <c r="N129" s="9">
        <v>18239556.16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18239556.16</v>
      </c>
      <c r="X129" s="9">
        <v>6891981.7599999998</v>
      </c>
      <c r="Y129" s="9">
        <v>0</v>
      </c>
      <c r="Z129" s="9">
        <v>49218.400000000001</v>
      </c>
      <c r="AA129" s="9">
        <v>6842763.3600000003</v>
      </c>
      <c r="AB129" s="9">
        <v>0</v>
      </c>
      <c r="AC129" s="9">
        <v>0</v>
      </c>
      <c r="AD129" s="9">
        <v>0</v>
      </c>
      <c r="AE129" s="9">
        <v>0</v>
      </c>
      <c r="AF129" s="9">
        <v>113627.89</v>
      </c>
      <c r="AG129" s="9">
        <v>0</v>
      </c>
      <c r="AH129" s="9">
        <v>49218.400000000001</v>
      </c>
      <c r="AI129" s="9">
        <v>64409.49</v>
      </c>
      <c r="AJ129" s="9">
        <v>113627.89</v>
      </c>
      <c r="AK129" s="9">
        <v>0</v>
      </c>
      <c r="AL129" s="9">
        <v>0</v>
      </c>
      <c r="AM129" s="9">
        <v>0</v>
      </c>
      <c r="AN129" s="9">
        <v>49218.400000000001</v>
      </c>
      <c r="AO129" s="9">
        <v>64409.49</v>
      </c>
      <c r="AP129" s="9">
        <v>0</v>
      </c>
      <c r="AQ129" s="9">
        <v>18125928.27</v>
      </c>
      <c r="AR129" s="10">
        <v>6.2297508230595017E-3</v>
      </c>
      <c r="AS129" s="9">
        <v>18125928.27</v>
      </c>
      <c r="AT129" s="10">
        <v>6.2297508230595017E-3</v>
      </c>
      <c r="AU129" s="9">
        <v>0</v>
      </c>
      <c r="AV129" s="3"/>
    </row>
    <row r="130" spans="1:48" ht="51" outlineLevel="1" x14ac:dyDescent="0.25">
      <c r="A130" s="7" t="s">
        <v>233</v>
      </c>
      <c r="B130" s="8" t="s">
        <v>28</v>
      </c>
      <c r="C130" s="8" t="s">
        <v>29</v>
      </c>
      <c r="D130" s="8" t="s">
        <v>234</v>
      </c>
      <c r="E130" s="8" t="s">
        <v>28</v>
      </c>
      <c r="F130" s="8" t="s">
        <v>28</v>
      </c>
      <c r="G130" s="8"/>
      <c r="H130" s="8"/>
      <c r="I130" s="8"/>
      <c r="J130" s="8"/>
      <c r="K130" s="8"/>
      <c r="L130" s="8"/>
      <c r="M130" s="9">
        <v>0</v>
      </c>
      <c r="N130" s="9">
        <v>18029556.16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18029556.16</v>
      </c>
      <c r="X130" s="9">
        <v>6768363.3600000003</v>
      </c>
      <c r="Y130" s="9">
        <v>0</v>
      </c>
      <c r="Z130" s="9">
        <v>0</v>
      </c>
      <c r="AA130" s="9">
        <v>6768363.3600000003</v>
      </c>
      <c r="AB130" s="9">
        <v>0</v>
      </c>
      <c r="AC130" s="9">
        <v>0</v>
      </c>
      <c r="AD130" s="9">
        <v>0</v>
      </c>
      <c r="AE130" s="9">
        <v>0</v>
      </c>
      <c r="AF130" s="9">
        <v>48732</v>
      </c>
      <c r="AG130" s="9">
        <v>0</v>
      </c>
      <c r="AH130" s="9">
        <v>0</v>
      </c>
      <c r="AI130" s="9">
        <v>48732</v>
      </c>
      <c r="AJ130" s="9">
        <v>48732</v>
      </c>
      <c r="AK130" s="9">
        <v>0</v>
      </c>
      <c r="AL130" s="9">
        <v>0</v>
      </c>
      <c r="AM130" s="9">
        <v>0</v>
      </c>
      <c r="AN130" s="9">
        <v>0</v>
      </c>
      <c r="AO130" s="9">
        <v>48732</v>
      </c>
      <c r="AP130" s="9">
        <v>0</v>
      </c>
      <c r="AQ130" s="9">
        <v>17980824.16</v>
      </c>
      <c r="AR130" s="10">
        <v>2.7028951554623295E-3</v>
      </c>
      <c r="AS130" s="9">
        <v>17980824.16</v>
      </c>
      <c r="AT130" s="10">
        <v>2.7028951554623295E-3</v>
      </c>
      <c r="AU130" s="9">
        <v>0</v>
      </c>
      <c r="AV130" s="3"/>
    </row>
    <row r="131" spans="1:48" ht="38.25" outlineLevel="2" x14ac:dyDescent="0.25">
      <c r="A131" s="7" t="s">
        <v>235</v>
      </c>
      <c r="B131" s="8" t="s">
        <v>28</v>
      </c>
      <c r="C131" s="8" t="s">
        <v>29</v>
      </c>
      <c r="D131" s="8" t="s">
        <v>236</v>
      </c>
      <c r="E131" s="8" t="s">
        <v>28</v>
      </c>
      <c r="F131" s="8" t="s">
        <v>28</v>
      </c>
      <c r="G131" s="8"/>
      <c r="H131" s="8"/>
      <c r="I131" s="8"/>
      <c r="J131" s="8"/>
      <c r="K131" s="8"/>
      <c r="L131" s="8"/>
      <c r="M131" s="9">
        <v>0</v>
      </c>
      <c r="N131" s="9">
        <v>181700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181700</v>
      </c>
      <c r="X131" s="9">
        <v>84250</v>
      </c>
      <c r="Y131" s="9">
        <v>0</v>
      </c>
      <c r="Z131" s="9">
        <v>0</v>
      </c>
      <c r="AA131" s="9">
        <v>84250</v>
      </c>
      <c r="AB131" s="9">
        <v>0</v>
      </c>
      <c r="AC131" s="9">
        <v>0</v>
      </c>
      <c r="AD131" s="9">
        <v>0</v>
      </c>
      <c r="AE131" s="9">
        <v>0</v>
      </c>
      <c r="AF131" s="9">
        <v>48732</v>
      </c>
      <c r="AG131" s="9">
        <v>0</v>
      </c>
      <c r="AH131" s="9">
        <v>0</v>
      </c>
      <c r="AI131" s="9">
        <v>48732</v>
      </c>
      <c r="AJ131" s="9">
        <v>48732</v>
      </c>
      <c r="AK131" s="9">
        <v>0</v>
      </c>
      <c r="AL131" s="9">
        <v>0</v>
      </c>
      <c r="AM131" s="9">
        <v>0</v>
      </c>
      <c r="AN131" s="9">
        <v>0</v>
      </c>
      <c r="AO131" s="9">
        <v>48732</v>
      </c>
      <c r="AP131" s="9">
        <v>0</v>
      </c>
      <c r="AQ131" s="9">
        <v>132968</v>
      </c>
      <c r="AR131" s="10">
        <v>0.26820033021463952</v>
      </c>
      <c r="AS131" s="9">
        <v>132968</v>
      </c>
      <c r="AT131" s="10">
        <v>0.26820033021463952</v>
      </c>
      <c r="AU131" s="9">
        <v>0</v>
      </c>
      <c r="AV131" s="3"/>
    </row>
    <row r="132" spans="1:48" ht="38.25" outlineLevel="2" x14ac:dyDescent="0.25">
      <c r="A132" s="7" t="s">
        <v>237</v>
      </c>
      <c r="B132" s="8" t="s">
        <v>28</v>
      </c>
      <c r="C132" s="8" t="s">
        <v>29</v>
      </c>
      <c r="D132" s="8" t="s">
        <v>238</v>
      </c>
      <c r="E132" s="8" t="s">
        <v>28</v>
      </c>
      <c r="F132" s="8" t="s">
        <v>28</v>
      </c>
      <c r="G132" s="8"/>
      <c r="H132" s="8"/>
      <c r="I132" s="8"/>
      <c r="J132" s="8"/>
      <c r="K132" s="8"/>
      <c r="L132" s="8"/>
      <c r="M132" s="9">
        <v>0</v>
      </c>
      <c r="N132" s="9">
        <v>304000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304000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304000</v>
      </c>
      <c r="AR132" s="10">
        <v>0</v>
      </c>
      <c r="AS132" s="9">
        <v>304000</v>
      </c>
      <c r="AT132" s="10">
        <v>0</v>
      </c>
      <c r="AU132" s="9">
        <v>0</v>
      </c>
      <c r="AV132" s="3"/>
    </row>
    <row r="133" spans="1:48" ht="89.25" outlineLevel="2" x14ac:dyDescent="0.25">
      <c r="A133" s="7" t="s">
        <v>239</v>
      </c>
      <c r="B133" s="8" t="s">
        <v>28</v>
      </c>
      <c r="C133" s="8" t="s">
        <v>29</v>
      </c>
      <c r="D133" s="8" t="s">
        <v>240</v>
      </c>
      <c r="E133" s="8" t="s">
        <v>28</v>
      </c>
      <c r="F133" s="8" t="s">
        <v>28</v>
      </c>
      <c r="G133" s="8"/>
      <c r="H133" s="8"/>
      <c r="I133" s="8"/>
      <c r="J133" s="8"/>
      <c r="K133" s="8"/>
      <c r="L133" s="8"/>
      <c r="M133" s="9">
        <v>0</v>
      </c>
      <c r="N133" s="9">
        <v>76000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76000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76000</v>
      </c>
      <c r="AR133" s="10">
        <v>0</v>
      </c>
      <c r="AS133" s="9">
        <v>76000</v>
      </c>
      <c r="AT133" s="10">
        <v>0</v>
      </c>
      <c r="AU133" s="9">
        <v>0</v>
      </c>
      <c r="AV133" s="3"/>
    </row>
    <row r="134" spans="1:48" ht="38.25" outlineLevel="2" x14ac:dyDescent="0.25">
      <c r="A134" s="7" t="s">
        <v>237</v>
      </c>
      <c r="B134" s="8" t="s">
        <v>28</v>
      </c>
      <c r="C134" s="8" t="s">
        <v>29</v>
      </c>
      <c r="D134" s="8" t="s">
        <v>241</v>
      </c>
      <c r="E134" s="8" t="s">
        <v>28</v>
      </c>
      <c r="F134" s="8" t="s">
        <v>28</v>
      </c>
      <c r="G134" s="8"/>
      <c r="H134" s="8"/>
      <c r="I134" s="8"/>
      <c r="J134" s="8"/>
      <c r="K134" s="8"/>
      <c r="L134" s="8"/>
      <c r="M134" s="9">
        <v>0</v>
      </c>
      <c r="N134" s="9">
        <v>11288551.6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11288551.6</v>
      </c>
      <c r="X134" s="9">
        <v>2557333.36</v>
      </c>
      <c r="Y134" s="9">
        <v>0</v>
      </c>
      <c r="Z134" s="9">
        <v>0</v>
      </c>
      <c r="AA134" s="9">
        <v>2557333.36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11288551.6</v>
      </c>
      <c r="AR134" s="10">
        <v>0</v>
      </c>
      <c r="AS134" s="9">
        <v>11288551.6</v>
      </c>
      <c r="AT134" s="10">
        <v>0</v>
      </c>
      <c r="AU134" s="9">
        <v>0</v>
      </c>
      <c r="AV134" s="3"/>
    </row>
    <row r="135" spans="1:48" ht="89.25" outlineLevel="2" x14ac:dyDescent="0.25">
      <c r="A135" s="7" t="s">
        <v>239</v>
      </c>
      <c r="B135" s="8" t="s">
        <v>28</v>
      </c>
      <c r="C135" s="8" t="s">
        <v>29</v>
      </c>
      <c r="D135" s="8" t="s">
        <v>242</v>
      </c>
      <c r="E135" s="8" t="s">
        <v>28</v>
      </c>
      <c r="F135" s="8" t="s">
        <v>28</v>
      </c>
      <c r="G135" s="8"/>
      <c r="H135" s="8"/>
      <c r="I135" s="8"/>
      <c r="J135" s="8"/>
      <c r="K135" s="8"/>
      <c r="L135" s="8"/>
      <c r="M135" s="9">
        <v>0</v>
      </c>
      <c r="N135" s="9">
        <v>6179304.5599999996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6179304.5599999996</v>
      </c>
      <c r="X135" s="9">
        <v>4126780</v>
      </c>
      <c r="Y135" s="9">
        <v>0</v>
      </c>
      <c r="Z135" s="9">
        <v>0</v>
      </c>
      <c r="AA135" s="9">
        <v>4126780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6179304.5599999996</v>
      </c>
      <c r="AR135" s="10">
        <v>0</v>
      </c>
      <c r="AS135" s="9">
        <v>6179304.5599999996</v>
      </c>
      <c r="AT135" s="10">
        <v>0</v>
      </c>
      <c r="AU135" s="9">
        <v>0</v>
      </c>
      <c r="AV135" s="3"/>
    </row>
    <row r="136" spans="1:48" ht="63.75" outlineLevel="1" x14ac:dyDescent="0.25">
      <c r="A136" s="7" t="s">
        <v>243</v>
      </c>
      <c r="B136" s="8" t="s">
        <v>28</v>
      </c>
      <c r="C136" s="8" t="s">
        <v>29</v>
      </c>
      <c r="D136" s="8" t="s">
        <v>244</v>
      </c>
      <c r="E136" s="8" t="s">
        <v>28</v>
      </c>
      <c r="F136" s="8" t="s">
        <v>28</v>
      </c>
      <c r="G136" s="8"/>
      <c r="H136" s="8"/>
      <c r="I136" s="8"/>
      <c r="J136" s="8"/>
      <c r="K136" s="8"/>
      <c r="L136" s="8"/>
      <c r="M136" s="9">
        <v>0</v>
      </c>
      <c r="N136" s="9">
        <v>110000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110000</v>
      </c>
      <c r="X136" s="9">
        <v>51900</v>
      </c>
      <c r="Y136" s="9">
        <v>0</v>
      </c>
      <c r="Z136" s="9">
        <v>0</v>
      </c>
      <c r="AA136" s="9">
        <v>51900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110000</v>
      </c>
      <c r="AR136" s="10">
        <v>0</v>
      </c>
      <c r="AS136" s="9">
        <v>110000</v>
      </c>
      <c r="AT136" s="10">
        <v>0</v>
      </c>
      <c r="AU136" s="9">
        <v>0</v>
      </c>
      <c r="AV136" s="3"/>
    </row>
    <row r="137" spans="1:48" ht="63.75" outlineLevel="2" x14ac:dyDescent="0.25">
      <c r="A137" s="7" t="s">
        <v>245</v>
      </c>
      <c r="B137" s="8" t="s">
        <v>28</v>
      </c>
      <c r="C137" s="8" t="s">
        <v>29</v>
      </c>
      <c r="D137" s="8" t="s">
        <v>246</v>
      </c>
      <c r="E137" s="8" t="s">
        <v>28</v>
      </c>
      <c r="F137" s="8" t="s">
        <v>28</v>
      </c>
      <c r="G137" s="8"/>
      <c r="H137" s="8"/>
      <c r="I137" s="8"/>
      <c r="J137" s="8"/>
      <c r="K137" s="8"/>
      <c r="L137" s="8"/>
      <c r="M137" s="9">
        <v>0</v>
      </c>
      <c r="N137" s="9">
        <v>110000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110000</v>
      </c>
      <c r="X137" s="9">
        <v>51900</v>
      </c>
      <c r="Y137" s="9">
        <v>0</v>
      </c>
      <c r="Z137" s="9">
        <v>0</v>
      </c>
      <c r="AA137" s="9">
        <v>51900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110000</v>
      </c>
      <c r="AR137" s="10">
        <v>0</v>
      </c>
      <c r="AS137" s="9">
        <v>110000</v>
      </c>
      <c r="AT137" s="10">
        <v>0</v>
      </c>
      <c r="AU137" s="9">
        <v>0</v>
      </c>
      <c r="AV137" s="3"/>
    </row>
    <row r="138" spans="1:48" ht="38.25" outlineLevel="1" x14ac:dyDescent="0.25">
      <c r="A138" s="7" t="s">
        <v>247</v>
      </c>
      <c r="B138" s="8" t="s">
        <v>28</v>
      </c>
      <c r="C138" s="8" t="s">
        <v>29</v>
      </c>
      <c r="D138" s="8" t="s">
        <v>248</v>
      </c>
      <c r="E138" s="8" t="s">
        <v>28</v>
      </c>
      <c r="F138" s="8" t="s">
        <v>28</v>
      </c>
      <c r="G138" s="8"/>
      <c r="H138" s="8"/>
      <c r="I138" s="8"/>
      <c r="J138" s="8"/>
      <c r="K138" s="8"/>
      <c r="L138" s="8"/>
      <c r="M138" s="9">
        <v>0</v>
      </c>
      <c r="N138" s="9">
        <v>100000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100000</v>
      </c>
      <c r="X138" s="9">
        <v>71718.399999999994</v>
      </c>
      <c r="Y138" s="9">
        <v>0</v>
      </c>
      <c r="Z138" s="9">
        <v>49218.400000000001</v>
      </c>
      <c r="AA138" s="9">
        <v>22500</v>
      </c>
      <c r="AB138" s="9">
        <v>0</v>
      </c>
      <c r="AC138" s="9">
        <v>0</v>
      </c>
      <c r="AD138" s="9">
        <v>0</v>
      </c>
      <c r="AE138" s="9">
        <v>0</v>
      </c>
      <c r="AF138" s="9">
        <v>64895.89</v>
      </c>
      <c r="AG138" s="9">
        <v>0</v>
      </c>
      <c r="AH138" s="9">
        <v>49218.400000000001</v>
      </c>
      <c r="AI138" s="9">
        <v>15677.49</v>
      </c>
      <c r="AJ138" s="9">
        <v>64895.89</v>
      </c>
      <c r="AK138" s="9">
        <v>0</v>
      </c>
      <c r="AL138" s="9">
        <v>0</v>
      </c>
      <c r="AM138" s="9">
        <v>0</v>
      </c>
      <c r="AN138" s="9">
        <v>49218.400000000001</v>
      </c>
      <c r="AO138" s="9">
        <v>15677.49</v>
      </c>
      <c r="AP138" s="9">
        <v>0</v>
      </c>
      <c r="AQ138" s="9">
        <v>35104.11</v>
      </c>
      <c r="AR138" s="10">
        <v>0.64895890000000001</v>
      </c>
      <c r="AS138" s="9">
        <v>35104.11</v>
      </c>
      <c r="AT138" s="10">
        <v>0.64895890000000001</v>
      </c>
      <c r="AU138" s="9">
        <v>0</v>
      </c>
      <c r="AV138" s="3"/>
    </row>
    <row r="139" spans="1:48" ht="38.25" outlineLevel="2" x14ac:dyDescent="0.25">
      <c r="A139" s="7" t="s">
        <v>249</v>
      </c>
      <c r="B139" s="8" t="s">
        <v>28</v>
      </c>
      <c r="C139" s="8" t="s">
        <v>29</v>
      </c>
      <c r="D139" s="8" t="s">
        <v>250</v>
      </c>
      <c r="E139" s="8" t="s">
        <v>28</v>
      </c>
      <c r="F139" s="8" t="s">
        <v>28</v>
      </c>
      <c r="G139" s="8"/>
      <c r="H139" s="8"/>
      <c r="I139" s="8"/>
      <c r="J139" s="8"/>
      <c r="K139" s="8"/>
      <c r="L139" s="8"/>
      <c r="M139" s="9">
        <v>0</v>
      </c>
      <c r="N139" s="9">
        <v>100000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100000</v>
      </c>
      <c r="X139" s="9">
        <v>71718.399999999994</v>
      </c>
      <c r="Y139" s="9">
        <v>0</v>
      </c>
      <c r="Z139" s="9">
        <v>49218.400000000001</v>
      </c>
      <c r="AA139" s="9">
        <v>22500</v>
      </c>
      <c r="AB139" s="9">
        <v>0</v>
      </c>
      <c r="AC139" s="9">
        <v>0</v>
      </c>
      <c r="AD139" s="9">
        <v>0</v>
      </c>
      <c r="AE139" s="9">
        <v>0</v>
      </c>
      <c r="AF139" s="9">
        <v>64895.89</v>
      </c>
      <c r="AG139" s="9">
        <v>0</v>
      </c>
      <c r="AH139" s="9">
        <v>49218.400000000001</v>
      </c>
      <c r="AI139" s="9">
        <v>15677.49</v>
      </c>
      <c r="AJ139" s="9">
        <v>64895.89</v>
      </c>
      <c r="AK139" s="9">
        <v>0</v>
      </c>
      <c r="AL139" s="9">
        <v>0</v>
      </c>
      <c r="AM139" s="9">
        <v>0</v>
      </c>
      <c r="AN139" s="9">
        <v>49218.400000000001</v>
      </c>
      <c r="AO139" s="9">
        <v>15677.49</v>
      </c>
      <c r="AP139" s="9">
        <v>0</v>
      </c>
      <c r="AQ139" s="9">
        <v>35104.11</v>
      </c>
      <c r="AR139" s="10">
        <v>0.64895890000000001</v>
      </c>
      <c r="AS139" s="9">
        <v>35104.11</v>
      </c>
      <c r="AT139" s="10">
        <v>0.64895890000000001</v>
      </c>
      <c r="AU139" s="9">
        <v>0</v>
      </c>
      <c r="AV139" s="3"/>
    </row>
    <row r="140" spans="1:48" ht="51" x14ac:dyDescent="0.25">
      <c r="A140" s="7" t="s">
        <v>251</v>
      </c>
      <c r="B140" s="8" t="s">
        <v>28</v>
      </c>
      <c r="C140" s="8" t="s">
        <v>29</v>
      </c>
      <c r="D140" s="8" t="s">
        <v>252</v>
      </c>
      <c r="E140" s="8" t="s">
        <v>28</v>
      </c>
      <c r="F140" s="8" t="s">
        <v>28</v>
      </c>
      <c r="G140" s="8"/>
      <c r="H140" s="8"/>
      <c r="I140" s="8"/>
      <c r="J140" s="8"/>
      <c r="K140" s="8"/>
      <c r="L140" s="8"/>
      <c r="M140" s="9">
        <v>0</v>
      </c>
      <c r="N140" s="9">
        <v>135920620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135920620</v>
      </c>
      <c r="X140" s="9">
        <v>62796603.219999999</v>
      </c>
      <c r="Y140" s="9">
        <v>0</v>
      </c>
      <c r="Z140" s="9">
        <v>18600261.620000001</v>
      </c>
      <c r="AA140" s="9">
        <v>44196341.600000001</v>
      </c>
      <c r="AB140" s="9">
        <v>0</v>
      </c>
      <c r="AC140" s="9">
        <v>0</v>
      </c>
      <c r="AD140" s="9">
        <v>0</v>
      </c>
      <c r="AE140" s="9">
        <v>0</v>
      </c>
      <c r="AF140" s="9">
        <v>79489679.620000005</v>
      </c>
      <c r="AG140" s="9">
        <v>0</v>
      </c>
      <c r="AH140" s="9">
        <v>18600261.620000001</v>
      </c>
      <c r="AI140" s="9">
        <v>60889418</v>
      </c>
      <c r="AJ140" s="9">
        <v>79437675.079999998</v>
      </c>
      <c r="AK140" s="9">
        <v>0</v>
      </c>
      <c r="AL140" s="9">
        <v>0</v>
      </c>
      <c r="AM140" s="9">
        <v>0</v>
      </c>
      <c r="AN140" s="9">
        <v>18568623.149999999</v>
      </c>
      <c r="AO140" s="9">
        <v>60869051.93</v>
      </c>
      <c r="AP140" s="9">
        <v>52004.54</v>
      </c>
      <c r="AQ140" s="9">
        <v>56430940.380000003</v>
      </c>
      <c r="AR140" s="10">
        <v>0.58482428655784535</v>
      </c>
      <c r="AS140" s="9">
        <v>56430940.380000003</v>
      </c>
      <c r="AT140" s="10">
        <v>0.58482428655784535</v>
      </c>
      <c r="AU140" s="9">
        <v>0</v>
      </c>
      <c r="AV140" s="3"/>
    </row>
    <row r="141" spans="1:48" ht="51" outlineLevel="1" x14ac:dyDescent="0.25">
      <c r="A141" s="7" t="s">
        <v>253</v>
      </c>
      <c r="B141" s="8" t="s">
        <v>28</v>
      </c>
      <c r="C141" s="8" t="s">
        <v>29</v>
      </c>
      <c r="D141" s="8" t="s">
        <v>254</v>
      </c>
      <c r="E141" s="8" t="s">
        <v>28</v>
      </c>
      <c r="F141" s="8" t="s">
        <v>28</v>
      </c>
      <c r="G141" s="8"/>
      <c r="H141" s="8"/>
      <c r="I141" s="8"/>
      <c r="J141" s="8"/>
      <c r="K141" s="8"/>
      <c r="L141" s="8"/>
      <c r="M141" s="9">
        <v>0</v>
      </c>
      <c r="N141" s="9">
        <v>105672320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105672320</v>
      </c>
      <c r="X141" s="9">
        <v>50081483.280000001</v>
      </c>
      <c r="Y141" s="9">
        <v>0</v>
      </c>
      <c r="Z141" s="9">
        <v>12200421.68</v>
      </c>
      <c r="AA141" s="9">
        <v>37881061.600000001</v>
      </c>
      <c r="AB141" s="9">
        <v>0</v>
      </c>
      <c r="AC141" s="9">
        <v>0</v>
      </c>
      <c r="AD141" s="9">
        <v>0</v>
      </c>
      <c r="AE141" s="9">
        <v>0</v>
      </c>
      <c r="AF141" s="9">
        <v>64261762.060000002</v>
      </c>
      <c r="AG141" s="9">
        <v>0</v>
      </c>
      <c r="AH141" s="9">
        <v>12200421.68</v>
      </c>
      <c r="AI141" s="9">
        <v>52061340.380000003</v>
      </c>
      <c r="AJ141" s="9">
        <v>64261762.060000002</v>
      </c>
      <c r="AK141" s="9">
        <v>0</v>
      </c>
      <c r="AL141" s="9">
        <v>0</v>
      </c>
      <c r="AM141" s="9">
        <v>0</v>
      </c>
      <c r="AN141" s="9">
        <v>12200421.68</v>
      </c>
      <c r="AO141" s="9">
        <v>52061340.380000003</v>
      </c>
      <c r="AP141" s="9">
        <v>0</v>
      </c>
      <c r="AQ141" s="9">
        <v>41410557.939999998</v>
      </c>
      <c r="AR141" s="10">
        <v>0.60812294137196954</v>
      </c>
      <c r="AS141" s="9">
        <v>41410557.939999998</v>
      </c>
      <c r="AT141" s="10">
        <v>0.60812294137196954</v>
      </c>
      <c r="AU141" s="9">
        <v>0</v>
      </c>
      <c r="AV141" s="3"/>
    </row>
    <row r="142" spans="1:48" ht="51" outlineLevel="2" x14ac:dyDescent="0.25">
      <c r="A142" s="7" t="s">
        <v>57</v>
      </c>
      <c r="B142" s="8" t="s">
        <v>28</v>
      </c>
      <c r="C142" s="8" t="s">
        <v>29</v>
      </c>
      <c r="D142" s="8" t="s">
        <v>255</v>
      </c>
      <c r="E142" s="8" t="s">
        <v>28</v>
      </c>
      <c r="F142" s="8" t="s">
        <v>28</v>
      </c>
      <c r="G142" s="8"/>
      <c r="H142" s="8"/>
      <c r="I142" s="8"/>
      <c r="J142" s="8"/>
      <c r="K142" s="8"/>
      <c r="L142" s="8"/>
      <c r="M142" s="9">
        <v>0</v>
      </c>
      <c r="N142" s="9">
        <v>76300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76300</v>
      </c>
      <c r="X142" s="9">
        <v>58300</v>
      </c>
      <c r="Y142" s="9">
        <v>0</v>
      </c>
      <c r="Z142" s="9">
        <v>32300</v>
      </c>
      <c r="AA142" s="9">
        <v>26000</v>
      </c>
      <c r="AB142" s="9">
        <v>0</v>
      </c>
      <c r="AC142" s="9">
        <v>0</v>
      </c>
      <c r="AD142" s="9">
        <v>0</v>
      </c>
      <c r="AE142" s="9">
        <v>0</v>
      </c>
      <c r="AF142" s="9">
        <v>63300</v>
      </c>
      <c r="AG142" s="9">
        <v>0</v>
      </c>
      <c r="AH142" s="9">
        <v>32300</v>
      </c>
      <c r="AI142" s="9">
        <v>31000</v>
      </c>
      <c r="AJ142" s="9">
        <v>63300</v>
      </c>
      <c r="AK142" s="9">
        <v>0</v>
      </c>
      <c r="AL142" s="9">
        <v>0</v>
      </c>
      <c r="AM142" s="9">
        <v>0</v>
      </c>
      <c r="AN142" s="9">
        <v>32300</v>
      </c>
      <c r="AO142" s="9">
        <v>31000</v>
      </c>
      <c r="AP142" s="9">
        <v>0</v>
      </c>
      <c r="AQ142" s="9">
        <v>13000</v>
      </c>
      <c r="AR142" s="10">
        <v>0.82961992136304064</v>
      </c>
      <c r="AS142" s="9">
        <v>13000</v>
      </c>
      <c r="AT142" s="10">
        <v>0.82961992136304064</v>
      </c>
      <c r="AU142" s="9">
        <v>0</v>
      </c>
      <c r="AV142" s="3"/>
    </row>
    <row r="143" spans="1:48" ht="51" outlineLevel="2" x14ac:dyDescent="0.25">
      <c r="A143" s="7" t="s">
        <v>57</v>
      </c>
      <c r="B143" s="8" t="s">
        <v>28</v>
      </c>
      <c r="C143" s="8" t="s">
        <v>29</v>
      </c>
      <c r="D143" s="8" t="s">
        <v>256</v>
      </c>
      <c r="E143" s="8" t="s">
        <v>28</v>
      </c>
      <c r="F143" s="8" t="s">
        <v>28</v>
      </c>
      <c r="G143" s="8"/>
      <c r="H143" s="8"/>
      <c r="I143" s="8"/>
      <c r="J143" s="8"/>
      <c r="K143" s="8"/>
      <c r="L143" s="8"/>
      <c r="M143" s="9">
        <v>0</v>
      </c>
      <c r="N143" s="9">
        <v>21000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21000</v>
      </c>
      <c r="X143" s="9">
        <v>21000</v>
      </c>
      <c r="Y143" s="9">
        <v>0</v>
      </c>
      <c r="Z143" s="9">
        <v>8000</v>
      </c>
      <c r="AA143" s="9">
        <v>13000</v>
      </c>
      <c r="AB143" s="9">
        <v>0</v>
      </c>
      <c r="AC143" s="9">
        <v>0</v>
      </c>
      <c r="AD143" s="9">
        <v>0</v>
      </c>
      <c r="AE143" s="9">
        <v>0</v>
      </c>
      <c r="AF143" s="9">
        <v>11000</v>
      </c>
      <c r="AG143" s="9">
        <v>0</v>
      </c>
      <c r="AH143" s="9">
        <v>8000</v>
      </c>
      <c r="AI143" s="9">
        <v>3000</v>
      </c>
      <c r="AJ143" s="9">
        <v>11000</v>
      </c>
      <c r="AK143" s="9">
        <v>0</v>
      </c>
      <c r="AL143" s="9">
        <v>0</v>
      </c>
      <c r="AM143" s="9">
        <v>0</v>
      </c>
      <c r="AN143" s="9">
        <v>8000</v>
      </c>
      <c r="AO143" s="9">
        <v>3000</v>
      </c>
      <c r="AP143" s="9">
        <v>0</v>
      </c>
      <c r="AQ143" s="9">
        <v>10000</v>
      </c>
      <c r="AR143" s="10">
        <v>0.52380952380952384</v>
      </c>
      <c r="AS143" s="9">
        <v>10000</v>
      </c>
      <c r="AT143" s="10">
        <v>0.52380952380952384</v>
      </c>
      <c r="AU143" s="9">
        <v>0</v>
      </c>
      <c r="AV143" s="3"/>
    </row>
    <row r="144" spans="1:48" ht="51" outlineLevel="2" x14ac:dyDescent="0.25">
      <c r="A144" s="7" t="s">
        <v>57</v>
      </c>
      <c r="B144" s="8" t="s">
        <v>28</v>
      </c>
      <c r="C144" s="8" t="s">
        <v>29</v>
      </c>
      <c r="D144" s="8" t="s">
        <v>257</v>
      </c>
      <c r="E144" s="8" t="s">
        <v>28</v>
      </c>
      <c r="F144" s="8" t="s">
        <v>28</v>
      </c>
      <c r="G144" s="8"/>
      <c r="H144" s="8"/>
      <c r="I144" s="8"/>
      <c r="J144" s="8"/>
      <c r="K144" s="8"/>
      <c r="L144" s="8"/>
      <c r="M144" s="9">
        <v>0</v>
      </c>
      <c r="N144" s="9">
        <v>231800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231800</v>
      </c>
      <c r="X144" s="9">
        <v>91300</v>
      </c>
      <c r="Y144" s="9">
        <v>0</v>
      </c>
      <c r="Z144" s="9">
        <v>42500</v>
      </c>
      <c r="AA144" s="9">
        <v>48800</v>
      </c>
      <c r="AB144" s="9">
        <v>0</v>
      </c>
      <c r="AC144" s="9">
        <v>0</v>
      </c>
      <c r="AD144" s="9">
        <v>0</v>
      </c>
      <c r="AE144" s="9">
        <v>0</v>
      </c>
      <c r="AF144" s="9">
        <v>92250</v>
      </c>
      <c r="AG144" s="9">
        <v>0</v>
      </c>
      <c r="AH144" s="9">
        <v>42500</v>
      </c>
      <c r="AI144" s="9">
        <v>49750</v>
      </c>
      <c r="AJ144" s="9">
        <v>92250</v>
      </c>
      <c r="AK144" s="9">
        <v>0</v>
      </c>
      <c r="AL144" s="9">
        <v>0</v>
      </c>
      <c r="AM144" s="9">
        <v>0</v>
      </c>
      <c r="AN144" s="9">
        <v>42500</v>
      </c>
      <c r="AO144" s="9">
        <v>49750</v>
      </c>
      <c r="AP144" s="9">
        <v>0</v>
      </c>
      <c r="AQ144" s="9">
        <v>139550</v>
      </c>
      <c r="AR144" s="10">
        <v>0.39797238999137186</v>
      </c>
      <c r="AS144" s="9">
        <v>139550</v>
      </c>
      <c r="AT144" s="10">
        <v>0.39797238999137186</v>
      </c>
      <c r="AU144" s="9">
        <v>0</v>
      </c>
      <c r="AV144" s="3"/>
    </row>
    <row r="145" spans="1:48" ht="38.25" outlineLevel="2" x14ac:dyDescent="0.25">
      <c r="A145" s="7" t="s">
        <v>258</v>
      </c>
      <c r="B145" s="8" t="s">
        <v>28</v>
      </c>
      <c r="C145" s="8" t="s">
        <v>29</v>
      </c>
      <c r="D145" s="8" t="s">
        <v>259</v>
      </c>
      <c r="E145" s="8" t="s">
        <v>28</v>
      </c>
      <c r="F145" s="8" t="s">
        <v>28</v>
      </c>
      <c r="G145" s="8"/>
      <c r="H145" s="8"/>
      <c r="I145" s="8"/>
      <c r="J145" s="8"/>
      <c r="K145" s="8"/>
      <c r="L145" s="8"/>
      <c r="M145" s="9">
        <v>0</v>
      </c>
      <c r="N145" s="9">
        <v>20835476.800000001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20835476.800000001</v>
      </c>
      <c r="X145" s="9">
        <v>8942946.6799999997</v>
      </c>
      <c r="Y145" s="9">
        <v>0</v>
      </c>
      <c r="Z145" s="9">
        <v>4208346.68</v>
      </c>
      <c r="AA145" s="9">
        <v>4734600</v>
      </c>
      <c r="AB145" s="9">
        <v>0</v>
      </c>
      <c r="AC145" s="9">
        <v>0</v>
      </c>
      <c r="AD145" s="9">
        <v>0</v>
      </c>
      <c r="AE145" s="9">
        <v>0</v>
      </c>
      <c r="AF145" s="9">
        <v>9814862.1699999999</v>
      </c>
      <c r="AG145" s="9">
        <v>0</v>
      </c>
      <c r="AH145" s="9">
        <v>4208346.68</v>
      </c>
      <c r="AI145" s="9">
        <v>5606515.4900000002</v>
      </c>
      <c r="AJ145" s="9">
        <v>9814862.1699999999</v>
      </c>
      <c r="AK145" s="9">
        <v>0</v>
      </c>
      <c r="AL145" s="9">
        <v>0</v>
      </c>
      <c r="AM145" s="9">
        <v>0</v>
      </c>
      <c r="AN145" s="9">
        <v>4208346.68</v>
      </c>
      <c r="AO145" s="9">
        <v>5606515.4900000002</v>
      </c>
      <c r="AP145" s="9">
        <v>0</v>
      </c>
      <c r="AQ145" s="9">
        <v>11020614.630000001</v>
      </c>
      <c r="AR145" s="10">
        <v>0.47106491798642208</v>
      </c>
      <c r="AS145" s="9">
        <v>11020614.630000001</v>
      </c>
      <c r="AT145" s="10">
        <v>0.47106491798642208</v>
      </c>
      <c r="AU145" s="9">
        <v>0</v>
      </c>
      <c r="AV145" s="3"/>
    </row>
    <row r="146" spans="1:48" ht="38.25" outlineLevel="2" x14ac:dyDescent="0.25">
      <c r="A146" s="7" t="s">
        <v>260</v>
      </c>
      <c r="B146" s="8" t="s">
        <v>28</v>
      </c>
      <c r="C146" s="8" t="s">
        <v>29</v>
      </c>
      <c r="D146" s="8" t="s">
        <v>261</v>
      </c>
      <c r="E146" s="8" t="s">
        <v>28</v>
      </c>
      <c r="F146" s="8" t="s">
        <v>28</v>
      </c>
      <c r="G146" s="8"/>
      <c r="H146" s="8"/>
      <c r="I146" s="8"/>
      <c r="J146" s="8"/>
      <c r="K146" s="8"/>
      <c r="L146" s="8"/>
      <c r="M146" s="9">
        <v>0</v>
      </c>
      <c r="N146" s="9">
        <v>13230800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13230800</v>
      </c>
      <c r="X146" s="9">
        <v>5722150</v>
      </c>
      <c r="Y146" s="9">
        <v>0</v>
      </c>
      <c r="Z146" s="9">
        <v>2470050</v>
      </c>
      <c r="AA146" s="9">
        <v>3252100</v>
      </c>
      <c r="AB146" s="9">
        <v>0</v>
      </c>
      <c r="AC146" s="9">
        <v>0</v>
      </c>
      <c r="AD146" s="9">
        <v>0</v>
      </c>
      <c r="AE146" s="9">
        <v>0</v>
      </c>
      <c r="AF146" s="9">
        <v>6151787.2000000002</v>
      </c>
      <c r="AG146" s="9">
        <v>0</v>
      </c>
      <c r="AH146" s="9">
        <v>2470050</v>
      </c>
      <c r="AI146" s="9">
        <v>3681737.2</v>
      </c>
      <c r="AJ146" s="9">
        <v>6151787.2000000002</v>
      </c>
      <c r="AK146" s="9">
        <v>0</v>
      </c>
      <c r="AL146" s="9">
        <v>0</v>
      </c>
      <c r="AM146" s="9">
        <v>0</v>
      </c>
      <c r="AN146" s="9">
        <v>2470050</v>
      </c>
      <c r="AO146" s="9">
        <v>3681737.2</v>
      </c>
      <c r="AP146" s="9">
        <v>0</v>
      </c>
      <c r="AQ146" s="9">
        <v>7079012.7999999998</v>
      </c>
      <c r="AR146" s="10">
        <v>0.4649595791637694</v>
      </c>
      <c r="AS146" s="9">
        <v>7079012.7999999998</v>
      </c>
      <c r="AT146" s="10">
        <v>0.4649595791637694</v>
      </c>
      <c r="AU146" s="9">
        <v>0</v>
      </c>
      <c r="AV146" s="3"/>
    </row>
    <row r="147" spans="1:48" ht="38.25" outlineLevel="2" x14ac:dyDescent="0.25">
      <c r="A147" s="7" t="s">
        <v>262</v>
      </c>
      <c r="B147" s="8" t="s">
        <v>28</v>
      </c>
      <c r="C147" s="8" t="s">
        <v>29</v>
      </c>
      <c r="D147" s="8" t="s">
        <v>263</v>
      </c>
      <c r="E147" s="8" t="s">
        <v>28</v>
      </c>
      <c r="F147" s="8" t="s">
        <v>28</v>
      </c>
      <c r="G147" s="8"/>
      <c r="H147" s="8"/>
      <c r="I147" s="8"/>
      <c r="J147" s="8"/>
      <c r="K147" s="8"/>
      <c r="L147" s="8"/>
      <c r="M147" s="9">
        <v>0</v>
      </c>
      <c r="N147" s="9">
        <v>6207400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6207400</v>
      </c>
      <c r="X147" s="9">
        <v>2416420</v>
      </c>
      <c r="Y147" s="9">
        <v>0</v>
      </c>
      <c r="Z147" s="9">
        <v>1171720</v>
      </c>
      <c r="AA147" s="9">
        <v>1244700</v>
      </c>
      <c r="AB147" s="9">
        <v>0</v>
      </c>
      <c r="AC147" s="9">
        <v>0</v>
      </c>
      <c r="AD147" s="9">
        <v>0</v>
      </c>
      <c r="AE147" s="9">
        <v>0</v>
      </c>
      <c r="AF147" s="9">
        <v>2988435.2</v>
      </c>
      <c r="AG147" s="9">
        <v>0</v>
      </c>
      <c r="AH147" s="9">
        <v>1171720</v>
      </c>
      <c r="AI147" s="9">
        <v>1816715.2</v>
      </c>
      <c r="AJ147" s="9">
        <v>2988435.2</v>
      </c>
      <c r="AK147" s="9">
        <v>0</v>
      </c>
      <c r="AL147" s="9">
        <v>0</v>
      </c>
      <c r="AM147" s="9">
        <v>0</v>
      </c>
      <c r="AN147" s="9">
        <v>1171720</v>
      </c>
      <c r="AO147" s="9">
        <v>1816715.2</v>
      </c>
      <c r="AP147" s="9">
        <v>0</v>
      </c>
      <c r="AQ147" s="9">
        <v>3218964.8</v>
      </c>
      <c r="AR147" s="10">
        <v>0.48143106614685699</v>
      </c>
      <c r="AS147" s="9">
        <v>3218964.8</v>
      </c>
      <c r="AT147" s="10">
        <v>0.48143106614685699</v>
      </c>
      <c r="AU147" s="9">
        <v>0</v>
      </c>
      <c r="AV147" s="3"/>
    </row>
    <row r="148" spans="1:48" ht="63.75" outlineLevel="2" x14ac:dyDescent="0.25">
      <c r="A148" s="7" t="s">
        <v>264</v>
      </c>
      <c r="B148" s="8" t="s">
        <v>28</v>
      </c>
      <c r="C148" s="8" t="s">
        <v>29</v>
      </c>
      <c r="D148" s="8" t="s">
        <v>265</v>
      </c>
      <c r="E148" s="8" t="s">
        <v>28</v>
      </c>
      <c r="F148" s="8" t="s">
        <v>28</v>
      </c>
      <c r="G148" s="8"/>
      <c r="H148" s="8"/>
      <c r="I148" s="8"/>
      <c r="J148" s="8"/>
      <c r="K148" s="8"/>
      <c r="L148" s="8"/>
      <c r="M148" s="9">
        <v>0</v>
      </c>
      <c r="N148" s="9">
        <v>1514800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1514800</v>
      </c>
      <c r="X148" s="9">
        <v>605920</v>
      </c>
      <c r="Y148" s="9">
        <v>0</v>
      </c>
      <c r="Z148" s="9">
        <v>151480</v>
      </c>
      <c r="AA148" s="9">
        <v>454440</v>
      </c>
      <c r="AB148" s="9">
        <v>0</v>
      </c>
      <c r="AC148" s="9">
        <v>0</v>
      </c>
      <c r="AD148" s="9">
        <v>0</v>
      </c>
      <c r="AE148" s="9">
        <v>0</v>
      </c>
      <c r="AF148" s="9">
        <v>605920</v>
      </c>
      <c r="AG148" s="9">
        <v>0</v>
      </c>
      <c r="AH148" s="9">
        <v>151480</v>
      </c>
      <c r="AI148" s="9">
        <v>454440</v>
      </c>
      <c r="AJ148" s="9">
        <v>605920</v>
      </c>
      <c r="AK148" s="9">
        <v>0</v>
      </c>
      <c r="AL148" s="9">
        <v>0</v>
      </c>
      <c r="AM148" s="9">
        <v>0</v>
      </c>
      <c r="AN148" s="9">
        <v>151480</v>
      </c>
      <c r="AO148" s="9">
        <v>454440</v>
      </c>
      <c r="AP148" s="9">
        <v>0</v>
      </c>
      <c r="AQ148" s="9">
        <v>908880</v>
      </c>
      <c r="AR148" s="10">
        <v>0.4</v>
      </c>
      <c r="AS148" s="9">
        <v>908880</v>
      </c>
      <c r="AT148" s="10">
        <v>0.4</v>
      </c>
      <c r="AU148" s="9">
        <v>0</v>
      </c>
      <c r="AV148" s="3"/>
    </row>
    <row r="149" spans="1:48" ht="51" outlineLevel="2" x14ac:dyDescent="0.25">
      <c r="A149" s="7" t="s">
        <v>86</v>
      </c>
      <c r="B149" s="8" t="s">
        <v>28</v>
      </c>
      <c r="C149" s="8" t="s">
        <v>29</v>
      </c>
      <c r="D149" s="8" t="s">
        <v>266</v>
      </c>
      <c r="E149" s="8" t="s">
        <v>28</v>
      </c>
      <c r="F149" s="8" t="s">
        <v>28</v>
      </c>
      <c r="G149" s="8"/>
      <c r="H149" s="8"/>
      <c r="I149" s="8"/>
      <c r="J149" s="8"/>
      <c r="K149" s="8"/>
      <c r="L149" s="8"/>
      <c r="M149" s="9">
        <v>0</v>
      </c>
      <c r="N149" s="9">
        <v>6654900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6654900</v>
      </c>
      <c r="X149" s="9">
        <v>4580120</v>
      </c>
      <c r="Y149" s="9">
        <v>0</v>
      </c>
      <c r="Z149" s="9">
        <v>2730420</v>
      </c>
      <c r="AA149" s="9">
        <v>1849700</v>
      </c>
      <c r="AB149" s="9">
        <v>0</v>
      </c>
      <c r="AC149" s="9">
        <v>0</v>
      </c>
      <c r="AD149" s="9">
        <v>0</v>
      </c>
      <c r="AE149" s="9">
        <v>0</v>
      </c>
      <c r="AF149" s="9">
        <v>4328736</v>
      </c>
      <c r="AG149" s="9">
        <v>0</v>
      </c>
      <c r="AH149" s="9">
        <v>2730420</v>
      </c>
      <c r="AI149" s="9">
        <v>1598316</v>
      </c>
      <c r="AJ149" s="9">
        <v>4328736</v>
      </c>
      <c r="AK149" s="9">
        <v>0</v>
      </c>
      <c r="AL149" s="9">
        <v>0</v>
      </c>
      <c r="AM149" s="9">
        <v>0</v>
      </c>
      <c r="AN149" s="9">
        <v>2730420</v>
      </c>
      <c r="AO149" s="9">
        <v>1598316</v>
      </c>
      <c r="AP149" s="9">
        <v>0</v>
      </c>
      <c r="AQ149" s="9">
        <v>2326164</v>
      </c>
      <c r="AR149" s="10">
        <v>0.65045845918045353</v>
      </c>
      <c r="AS149" s="9">
        <v>2326164</v>
      </c>
      <c r="AT149" s="10">
        <v>0.65045845918045353</v>
      </c>
      <c r="AU149" s="9">
        <v>0</v>
      </c>
      <c r="AV149" s="3"/>
    </row>
    <row r="150" spans="1:48" ht="102" outlineLevel="2" x14ac:dyDescent="0.25">
      <c r="A150" s="7" t="s">
        <v>267</v>
      </c>
      <c r="B150" s="8" t="s">
        <v>28</v>
      </c>
      <c r="C150" s="8" t="s">
        <v>29</v>
      </c>
      <c r="D150" s="8" t="s">
        <v>268</v>
      </c>
      <c r="E150" s="8" t="s">
        <v>28</v>
      </c>
      <c r="F150" s="8" t="s">
        <v>28</v>
      </c>
      <c r="G150" s="8"/>
      <c r="H150" s="8"/>
      <c r="I150" s="8"/>
      <c r="J150" s="8"/>
      <c r="K150" s="8"/>
      <c r="L150" s="8"/>
      <c r="M150" s="9">
        <v>0</v>
      </c>
      <c r="N150" s="9">
        <v>2922100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2922100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2922100</v>
      </c>
      <c r="AR150" s="10">
        <v>0</v>
      </c>
      <c r="AS150" s="9">
        <v>2922100</v>
      </c>
      <c r="AT150" s="10">
        <v>0</v>
      </c>
      <c r="AU150" s="9">
        <v>0</v>
      </c>
      <c r="AV150" s="3"/>
    </row>
    <row r="151" spans="1:48" ht="38.25" outlineLevel="2" x14ac:dyDescent="0.25">
      <c r="A151" s="7" t="s">
        <v>269</v>
      </c>
      <c r="B151" s="8" t="s">
        <v>28</v>
      </c>
      <c r="C151" s="8" t="s">
        <v>29</v>
      </c>
      <c r="D151" s="8" t="s">
        <v>270</v>
      </c>
      <c r="E151" s="8" t="s">
        <v>28</v>
      </c>
      <c r="F151" s="8" t="s">
        <v>28</v>
      </c>
      <c r="G151" s="8"/>
      <c r="H151" s="8"/>
      <c r="I151" s="8"/>
      <c r="J151" s="8"/>
      <c r="K151" s="8"/>
      <c r="L151" s="8"/>
      <c r="M151" s="9">
        <v>0</v>
      </c>
      <c r="N151" s="9">
        <v>700500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700500</v>
      </c>
      <c r="X151" s="9">
        <v>700500</v>
      </c>
      <c r="Y151" s="9">
        <v>0</v>
      </c>
      <c r="Z151" s="9">
        <v>700500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700500</v>
      </c>
      <c r="AG151" s="9">
        <v>0</v>
      </c>
      <c r="AH151" s="9">
        <v>700500</v>
      </c>
      <c r="AI151" s="9">
        <v>0</v>
      </c>
      <c r="AJ151" s="9">
        <v>700500</v>
      </c>
      <c r="AK151" s="9">
        <v>0</v>
      </c>
      <c r="AL151" s="9">
        <v>0</v>
      </c>
      <c r="AM151" s="9">
        <v>0</v>
      </c>
      <c r="AN151" s="9">
        <v>700500</v>
      </c>
      <c r="AO151" s="9">
        <v>0</v>
      </c>
      <c r="AP151" s="9">
        <v>0</v>
      </c>
      <c r="AQ151" s="9">
        <v>0</v>
      </c>
      <c r="AR151" s="10">
        <v>1</v>
      </c>
      <c r="AS151" s="9">
        <v>0</v>
      </c>
      <c r="AT151" s="10">
        <v>1</v>
      </c>
      <c r="AU151" s="9">
        <v>0</v>
      </c>
      <c r="AV151" s="3"/>
    </row>
    <row r="152" spans="1:48" outlineLevel="2" x14ac:dyDescent="0.25">
      <c r="A152" s="7" t="s">
        <v>271</v>
      </c>
      <c r="B152" s="8" t="s">
        <v>28</v>
      </c>
      <c r="C152" s="8" t="s">
        <v>29</v>
      </c>
      <c r="D152" s="8" t="s">
        <v>272</v>
      </c>
      <c r="E152" s="8" t="s">
        <v>28</v>
      </c>
      <c r="F152" s="8" t="s">
        <v>28</v>
      </c>
      <c r="G152" s="8"/>
      <c r="H152" s="8"/>
      <c r="I152" s="8"/>
      <c r="J152" s="8"/>
      <c r="K152" s="8"/>
      <c r="L152" s="8"/>
      <c r="M152" s="9">
        <v>0</v>
      </c>
      <c r="N152" s="9">
        <v>113443.2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113443.2</v>
      </c>
      <c r="X152" s="9">
        <v>56721.599999999999</v>
      </c>
      <c r="Y152" s="9">
        <v>0</v>
      </c>
      <c r="Z152" s="9">
        <v>0</v>
      </c>
      <c r="AA152" s="9">
        <v>56721.599999999999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113443.2</v>
      </c>
      <c r="AR152" s="10">
        <v>0</v>
      </c>
      <c r="AS152" s="9">
        <v>113443.2</v>
      </c>
      <c r="AT152" s="10">
        <v>0</v>
      </c>
      <c r="AU152" s="9">
        <v>0</v>
      </c>
      <c r="AV152" s="3"/>
    </row>
    <row r="153" spans="1:48" ht="38.25" outlineLevel="2" x14ac:dyDescent="0.25">
      <c r="A153" s="7" t="s">
        <v>89</v>
      </c>
      <c r="B153" s="8" t="s">
        <v>28</v>
      </c>
      <c r="C153" s="8" t="s">
        <v>29</v>
      </c>
      <c r="D153" s="8" t="s">
        <v>273</v>
      </c>
      <c r="E153" s="8" t="s">
        <v>28</v>
      </c>
      <c r="F153" s="8" t="s">
        <v>28</v>
      </c>
      <c r="G153" s="8"/>
      <c r="H153" s="8"/>
      <c r="I153" s="8"/>
      <c r="J153" s="8"/>
      <c r="K153" s="8"/>
      <c r="L153" s="8"/>
      <c r="M153" s="9">
        <v>0</v>
      </c>
      <c r="N153" s="9">
        <v>1663800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1663800</v>
      </c>
      <c r="X153" s="9">
        <v>1136105</v>
      </c>
      <c r="Y153" s="9">
        <v>0</v>
      </c>
      <c r="Z153" s="9">
        <v>685105</v>
      </c>
      <c r="AA153" s="9">
        <v>451000</v>
      </c>
      <c r="AB153" s="9">
        <v>0</v>
      </c>
      <c r="AC153" s="9">
        <v>0</v>
      </c>
      <c r="AD153" s="9">
        <v>0</v>
      </c>
      <c r="AE153" s="9">
        <v>0</v>
      </c>
      <c r="AF153" s="9">
        <v>1085934</v>
      </c>
      <c r="AG153" s="9">
        <v>0</v>
      </c>
      <c r="AH153" s="9">
        <v>685105</v>
      </c>
      <c r="AI153" s="9">
        <v>400829</v>
      </c>
      <c r="AJ153" s="9">
        <v>1085934</v>
      </c>
      <c r="AK153" s="9">
        <v>0</v>
      </c>
      <c r="AL153" s="9">
        <v>0</v>
      </c>
      <c r="AM153" s="9">
        <v>0</v>
      </c>
      <c r="AN153" s="9">
        <v>685105</v>
      </c>
      <c r="AO153" s="9">
        <v>400829</v>
      </c>
      <c r="AP153" s="9">
        <v>0</v>
      </c>
      <c r="AQ153" s="9">
        <v>577866</v>
      </c>
      <c r="AR153" s="10">
        <v>0.65268301478543089</v>
      </c>
      <c r="AS153" s="9">
        <v>577866</v>
      </c>
      <c r="AT153" s="10">
        <v>0.65268301478543089</v>
      </c>
      <c r="AU153" s="9">
        <v>0</v>
      </c>
      <c r="AV153" s="3"/>
    </row>
    <row r="154" spans="1:48" ht="89.25" outlineLevel="2" x14ac:dyDescent="0.25">
      <c r="A154" s="7" t="s">
        <v>274</v>
      </c>
      <c r="B154" s="8" t="s">
        <v>28</v>
      </c>
      <c r="C154" s="8" t="s">
        <v>29</v>
      </c>
      <c r="D154" s="8" t="s">
        <v>275</v>
      </c>
      <c r="E154" s="8" t="s">
        <v>28</v>
      </c>
      <c r="F154" s="8" t="s">
        <v>28</v>
      </c>
      <c r="G154" s="8"/>
      <c r="H154" s="8"/>
      <c r="I154" s="8"/>
      <c r="J154" s="8"/>
      <c r="K154" s="8"/>
      <c r="L154" s="8"/>
      <c r="M154" s="9">
        <v>0</v>
      </c>
      <c r="N154" s="9">
        <v>51500000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51500000</v>
      </c>
      <c r="X154" s="9">
        <v>25750000</v>
      </c>
      <c r="Y154" s="9">
        <v>0</v>
      </c>
      <c r="Z154" s="9">
        <v>0</v>
      </c>
      <c r="AA154" s="9">
        <v>25750000</v>
      </c>
      <c r="AB154" s="9">
        <v>0</v>
      </c>
      <c r="AC154" s="9">
        <v>0</v>
      </c>
      <c r="AD154" s="9">
        <v>0</v>
      </c>
      <c r="AE154" s="9">
        <v>0</v>
      </c>
      <c r="AF154" s="9">
        <v>38419037.490000002</v>
      </c>
      <c r="AG154" s="9">
        <v>0</v>
      </c>
      <c r="AH154" s="9">
        <v>0</v>
      </c>
      <c r="AI154" s="9">
        <v>38419037.490000002</v>
      </c>
      <c r="AJ154" s="9">
        <v>38419037.490000002</v>
      </c>
      <c r="AK154" s="9">
        <v>0</v>
      </c>
      <c r="AL154" s="9">
        <v>0</v>
      </c>
      <c r="AM154" s="9">
        <v>0</v>
      </c>
      <c r="AN154" s="9">
        <v>0</v>
      </c>
      <c r="AO154" s="9">
        <v>38419037.490000002</v>
      </c>
      <c r="AP154" s="9">
        <v>0</v>
      </c>
      <c r="AQ154" s="9">
        <v>13080962.51</v>
      </c>
      <c r="AR154" s="10">
        <v>0.74600072796116501</v>
      </c>
      <c r="AS154" s="9">
        <v>13080962.51</v>
      </c>
      <c r="AT154" s="10">
        <v>0.74600072796116501</v>
      </c>
      <c r="AU154" s="9">
        <v>0</v>
      </c>
      <c r="AV154" s="3"/>
    </row>
    <row r="155" spans="1:48" ht="51" outlineLevel="1" x14ac:dyDescent="0.25">
      <c r="A155" s="7" t="s">
        <v>276</v>
      </c>
      <c r="B155" s="8" t="s">
        <v>28</v>
      </c>
      <c r="C155" s="8" t="s">
        <v>29</v>
      </c>
      <c r="D155" s="8" t="s">
        <v>277</v>
      </c>
      <c r="E155" s="8" t="s">
        <v>28</v>
      </c>
      <c r="F155" s="8" t="s">
        <v>28</v>
      </c>
      <c r="G155" s="8"/>
      <c r="H155" s="8"/>
      <c r="I155" s="8"/>
      <c r="J155" s="8"/>
      <c r="K155" s="8"/>
      <c r="L155" s="8"/>
      <c r="M155" s="9">
        <v>0</v>
      </c>
      <c r="N155" s="9">
        <v>12289900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12289900</v>
      </c>
      <c r="X155" s="9">
        <v>5426737.9400000004</v>
      </c>
      <c r="Y155" s="9">
        <v>0</v>
      </c>
      <c r="Z155" s="9">
        <v>2855437.94</v>
      </c>
      <c r="AA155" s="9">
        <v>2571300</v>
      </c>
      <c r="AB155" s="9">
        <v>0</v>
      </c>
      <c r="AC155" s="9">
        <v>0</v>
      </c>
      <c r="AD155" s="9">
        <v>0</v>
      </c>
      <c r="AE155" s="9">
        <v>0</v>
      </c>
      <c r="AF155" s="9">
        <v>7238189.2400000002</v>
      </c>
      <c r="AG155" s="9">
        <v>0</v>
      </c>
      <c r="AH155" s="9">
        <v>2855437.94</v>
      </c>
      <c r="AI155" s="9">
        <v>4382751.3</v>
      </c>
      <c r="AJ155" s="9">
        <v>7238189.2400000002</v>
      </c>
      <c r="AK155" s="9">
        <v>0</v>
      </c>
      <c r="AL155" s="9">
        <v>0</v>
      </c>
      <c r="AM155" s="9">
        <v>0</v>
      </c>
      <c r="AN155" s="9">
        <v>2855437.94</v>
      </c>
      <c r="AO155" s="9">
        <v>4382751.3</v>
      </c>
      <c r="AP155" s="9">
        <v>0</v>
      </c>
      <c r="AQ155" s="9">
        <v>5051710.76</v>
      </c>
      <c r="AR155" s="10">
        <v>0.58895428278505113</v>
      </c>
      <c r="AS155" s="9">
        <v>5051710.76</v>
      </c>
      <c r="AT155" s="10">
        <v>0.58895428278505113</v>
      </c>
      <c r="AU155" s="9">
        <v>0</v>
      </c>
      <c r="AV155" s="3"/>
    </row>
    <row r="156" spans="1:48" ht="38.25" outlineLevel="2" x14ac:dyDescent="0.25">
      <c r="A156" s="7" t="s">
        <v>278</v>
      </c>
      <c r="B156" s="8" t="s">
        <v>28</v>
      </c>
      <c r="C156" s="8" t="s">
        <v>29</v>
      </c>
      <c r="D156" s="8" t="s">
        <v>279</v>
      </c>
      <c r="E156" s="8" t="s">
        <v>28</v>
      </c>
      <c r="F156" s="8" t="s">
        <v>28</v>
      </c>
      <c r="G156" s="8"/>
      <c r="H156" s="8"/>
      <c r="I156" s="8"/>
      <c r="J156" s="8"/>
      <c r="K156" s="8"/>
      <c r="L156" s="8"/>
      <c r="M156" s="9">
        <v>0</v>
      </c>
      <c r="N156" s="9">
        <v>11298800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11298800</v>
      </c>
      <c r="X156" s="9">
        <v>4693593.9400000004</v>
      </c>
      <c r="Y156" s="9">
        <v>0</v>
      </c>
      <c r="Z156" s="9">
        <v>2394193.94</v>
      </c>
      <c r="AA156" s="9">
        <v>2299400</v>
      </c>
      <c r="AB156" s="9">
        <v>0</v>
      </c>
      <c r="AC156" s="9">
        <v>0</v>
      </c>
      <c r="AD156" s="9">
        <v>0</v>
      </c>
      <c r="AE156" s="9">
        <v>0</v>
      </c>
      <c r="AF156" s="9">
        <v>6496173.2400000002</v>
      </c>
      <c r="AG156" s="9">
        <v>0</v>
      </c>
      <c r="AH156" s="9">
        <v>2394193.94</v>
      </c>
      <c r="AI156" s="9">
        <v>4101979.3</v>
      </c>
      <c r="AJ156" s="9">
        <v>6496173.2400000002</v>
      </c>
      <c r="AK156" s="9">
        <v>0</v>
      </c>
      <c r="AL156" s="9">
        <v>0</v>
      </c>
      <c r="AM156" s="9">
        <v>0</v>
      </c>
      <c r="AN156" s="9">
        <v>2394193.94</v>
      </c>
      <c r="AO156" s="9">
        <v>4101979.3</v>
      </c>
      <c r="AP156" s="9">
        <v>0</v>
      </c>
      <c r="AQ156" s="9">
        <v>4802626.76</v>
      </c>
      <c r="AR156" s="10">
        <v>0.57494364357276884</v>
      </c>
      <c r="AS156" s="9">
        <v>4802626.76</v>
      </c>
      <c r="AT156" s="10">
        <v>0.57494364357276884</v>
      </c>
      <c r="AU156" s="9">
        <v>0</v>
      </c>
      <c r="AV156" s="3"/>
    </row>
    <row r="157" spans="1:48" ht="63.75" outlineLevel="2" x14ac:dyDescent="0.25">
      <c r="A157" s="7" t="s">
        <v>172</v>
      </c>
      <c r="B157" s="8" t="s">
        <v>28</v>
      </c>
      <c r="C157" s="8" t="s">
        <v>29</v>
      </c>
      <c r="D157" s="8" t="s">
        <v>280</v>
      </c>
      <c r="E157" s="8" t="s">
        <v>28</v>
      </c>
      <c r="F157" s="8" t="s">
        <v>28</v>
      </c>
      <c r="G157" s="8"/>
      <c r="H157" s="8"/>
      <c r="I157" s="8"/>
      <c r="J157" s="8"/>
      <c r="K157" s="8"/>
      <c r="L157" s="8"/>
      <c r="M157" s="9">
        <v>0</v>
      </c>
      <c r="N157" s="9">
        <v>49000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49000</v>
      </c>
      <c r="X157" s="9">
        <v>22134</v>
      </c>
      <c r="Y157" s="9">
        <v>0</v>
      </c>
      <c r="Z157" s="9">
        <v>12234</v>
      </c>
      <c r="AA157" s="9">
        <v>9900</v>
      </c>
      <c r="AB157" s="9">
        <v>0</v>
      </c>
      <c r="AC157" s="9">
        <v>0</v>
      </c>
      <c r="AD157" s="9">
        <v>0</v>
      </c>
      <c r="AE157" s="9">
        <v>0</v>
      </c>
      <c r="AF157" s="9">
        <v>24336</v>
      </c>
      <c r="AG157" s="9">
        <v>0</v>
      </c>
      <c r="AH157" s="9">
        <v>12234</v>
      </c>
      <c r="AI157" s="9">
        <v>12102</v>
      </c>
      <c r="AJ157" s="9">
        <v>24336</v>
      </c>
      <c r="AK157" s="9">
        <v>0</v>
      </c>
      <c r="AL157" s="9">
        <v>0</v>
      </c>
      <c r="AM157" s="9">
        <v>0</v>
      </c>
      <c r="AN157" s="9">
        <v>12234</v>
      </c>
      <c r="AO157" s="9">
        <v>12102</v>
      </c>
      <c r="AP157" s="9">
        <v>0</v>
      </c>
      <c r="AQ157" s="9">
        <v>24664</v>
      </c>
      <c r="AR157" s="10">
        <v>0.49665306122448982</v>
      </c>
      <c r="AS157" s="9">
        <v>24664</v>
      </c>
      <c r="AT157" s="10">
        <v>0.49665306122448982</v>
      </c>
      <c r="AU157" s="9">
        <v>0</v>
      </c>
      <c r="AV157" s="3"/>
    </row>
    <row r="158" spans="1:48" ht="51" outlineLevel="2" x14ac:dyDescent="0.25">
      <c r="A158" s="7" t="s">
        <v>86</v>
      </c>
      <c r="B158" s="8" t="s">
        <v>28</v>
      </c>
      <c r="C158" s="8" t="s">
        <v>29</v>
      </c>
      <c r="D158" s="8" t="s">
        <v>281</v>
      </c>
      <c r="E158" s="8" t="s">
        <v>28</v>
      </c>
      <c r="F158" s="8" t="s">
        <v>28</v>
      </c>
      <c r="G158" s="8"/>
      <c r="H158" s="8"/>
      <c r="I158" s="8"/>
      <c r="J158" s="8"/>
      <c r="K158" s="8"/>
      <c r="L158" s="8"/>
      <c r="M158" s="9">
        <v>0</v>
      </c>
      <c r="N158" s="9">
        <v>753700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753700</v>
      </c>
      <c r="X158" s="9">
        <v>568808</v>
      </c>
      <c r="Y158" s="9">
        <v>0</v>
      </c>
      <c r="Z158" s="9">
        <v>359208</v>
      </c>
      <c r="AA158" s="9">
        <v>209600</v>
      </c>
      <c r="AB158" s="9">
        <v>0</v>
      </c>
      <c r="AC158" s="9">
        <v>0</v>
      </c>
      <c r="AD158" s="9">
        <v>0</v>
      </c>
      <c r="AE158" s="9">
        <v>0</v>
      </c>
      <c r="AF158" s="9">
        <v>574144</v>
      </c>
      <c r="AG158" s="9">
        <v>0</v>
      </c>
      <c r="AH158" s="9">
        <v>359208</v>
      </c>
      <c r="AI158" s="9">
        <v>214936</v>
      </c>
      <c r="AJ158" s="9">
        <v>574144</v>
      </c>
      <c r="AK158" s="9">
        <v>0</v>
      </c>
      <c r="AL158" s="9">
        <v>0</v>
      </c>
      <c r="AM158" s="9">
        <v>0</v>
      </c>
      <c r="AN158" s="9">
        <v>359208</v>
      </c>
      <c r="AO158" s="9">
        <v>214936</v>
      </c>
      <c r="AP158" s="9">
        <v>0</v>
      </c>
      <c r="AQ158" s="9">
        <v>179556</v>
      </c>
      <c r="AR158" s="10">
        <v>0.76176728141170225</v>
      </c>
      <c r="AS158" s="9">
        <v>179556</v>
      </c>
      <c r="AT158" s="10">
        <v>0.76176728141170225</v>
      </c>
      <c r="AU158" s="9">
        <v>0</v>
      </c>
      <c r="AV158" s="3"/>
    </row>
    <row r="159" spans="1:48" ht="38.25" outlineLevel="2" x14ac:dyDescent="0.25">
      <c r="A159" s="7" t="s">
        <v>89</v>
      </c>
      <c r="B159" s="8" t="s">
        <v>28</v>
      </c>
      <c r="C159" s="8" t="s">
        <v>29</v>
      </c>
      <c r="D159" s="8" t="s">
        <v>282</v>
      </c>
      <c r="E159" s="8" t="s">
        <v>28</v>
      </c>
      <c r="F159" s="8" t="s">
        <v>28</v>
      </c>
      <c r="G159" s="8"/>
      <c r="H159" s="8"/>
      <c r="I159" s="8"/>
      <c r="J159" s="8"/>
      <c r="K159" s="8"/>
      <c r="L159" s="8"/>
      <c r="M159" s="9">
        <v>0</v>
      </c>
      <c r="N159" s="9">
        <v>188400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188400</v>
      </c>
      <c r="X159" s="9">
        <v>142202</v>
      </c>
      <c r="Y159" s="9">
        <v>0</v>
      </c>
      <c r="Z159" s="9">
        <v>89802</v>
      </c>
      <c r="AA159" s="9">
        <v>52400</v>
      </c>
      <c r="AB159" s="9">
        <v>0</v>
      </c>
      <c r="AC159" s="9">
        <v>0</v>
      </c>
      <c r="AD159" s="9">
        <v>0</v>
      </c>
      <c r="AE159" s="9">
        <v>0</v>
      </c>
      <c r="AF159" s="9">
        <v>143536</v>
      </c>
      <c r="AG159" s="9">
        <v>0</v>
      </c>
      <c r="AH159" s="9">
        <v>89802</v>
      </c>
      <c r="AI159" s="9">
        <v>53734</v>
      </c>
      <c r="AJ159" s="9">
        <v>143536</v>
      </c>
      <c r="AK159" s="9">
        <v>0</v>
      </c>
      <c r="AL159" s="9">
        <v>0</v>
      </c>
      <c r="AM159" s="9">
        <v>0</v>
      </c>
      <c r="AN159" s="9">
        <v>89802</v>
      </c>
      <c r="AO159" s="9">
        <v>53734</v>
      </c>
      <c r="AP159" s="9">
        <v>0</v>
      </c>
      <c r="AQ159" s="9">
        <v>44864</v>
      </c>
      <c r="AR159" s="10">
        <v>0.76186836518046708</v>
      </c>
      <c r="AS159" s="9">
        <v>44864</v>
      </c>
      <c r="AT159" s="10">
        <v>0.76186836518046708</v>
      </c>
      <c r="AU159" s="9">
        <v>0</v>
      </c>
      <c r="AV159" s="3"/>
    </row>
    <row r="160" spans="1:48" ht="38.25" outlineLevel="1" x14ac:dyDescent="0.25">
      <c r="A160" s="7" t="s">
        <v>283</v>
      </c>
      <c r="B160" s="8" t="s">
        <v>28</v>
      </c>
      <c r="C160" s="8" t="s">
        <v>29</v>
      </c>
      <c r="D160" s="8" t="s">
        <v>284</v>
      </c>
      <c r="E160" s="8" t="s">
        <v>28</v>
      </c>
      <c r="F160" s="8" t="s">
        <v>28</v>
      </c>
      <c r="G160" s="8"/>
      <c r="H160" s="8"/>
      <c r="I160" s="8"/>
      <c r="J160" s="8"/>
      <c r="K160" s="8"/>
      <c r="L160" s="8"/>
      <c r="M160" s="9">
        <v>0</v>
      </c>
      <c r="N160" s="9">
        <v>68800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68800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68800</v>
      </c>
      <c r="AR160" s="10">
        <v>0</v>
      </c>
      <c r="AS160" s="9">
        <v>68800</v>
      </c>
      <c r="AT160" s="10">
        <v>0</v>
      </c>
      <c r="AU160" s="9">
        <v>0</v>
      </c>
      <c r="AV160" s="3"/>
    </row>
    <row r="161" spans="1:48" ht="51" outlineLevel="2" x14ac:dyDescent="0.25">
      <c r="A161" s="7" t="s">
        <v>57</v>
      </c>
      <c r="B161" s="8" t="s">
        <v>28</v>
      </c>
      <c r="C161" s="8" t="s">
        <v>29</v>
      </c>
      <c r="D161" s="8" t="s">
        <v>285</v>
      </c>
      <c r="E161" s="8" t="s">
        <v>28</v>
      </c>
      <c r="F161" s="8" t="s">
        <v>28</v>
      </c>
      <c r="G161" s="8"/>
      <c r="H161" s="8"/>
      <c r="I161" s="8"/>
      <c r="J161" s="8"/>
      <c r="K161" s="8"/>
      <c r="L161" s="8"/>
      <c r="M161" s="9">
        <v>0</v>
      </c>
      <c r="N161" s="9">
        <v>5000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5000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5000</v>
      </c>
      <c r="AR161" s="10">
        <v>0</v>
      </c>
      <c r="AS161" s="9">
        <v>5000</v>
      </c>
      <c r="AT161" s="10">
        <v>0</v>
      </c>
      <c r="AU161" s="9">
        <v>0</v>
      </c>
      <c r="AV161" s="3"/>
    </row>
    <row r="162" spans="1:48" ht="51" outlineLevel="2" x14ac:dyDescent="0.25">
      <c r="A162" s="7" t="s">
        <v>57</v>
      </c>
      <c r="B162" s="8" t="s">
        <v>28</v>
      </c>
      <c r="C162" s="8" t="s">
        <v>29</v>
      </c>
      <c r="D162" s="8" t="s">
        <v>286</v>
      </c>
      <c r="E162" s="8" t="s">
        <v>28</v>
      </c>
      <c r="F162" s="8" t="s">
        <v>28</v>
      </c>
      <c r="G162" s="8"/>
      <c r="H162" s="8"/>
      <c r="I162" s="8"/>
      <c r="J162" s="8"/>
      <c r="K162" s="8"/>
      <c r="L162" s="8"/>
      <c r="M162" s="9">
        <v>0</v>
      </c>
      <c r="N162" s="9">
        <v>57300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57300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57300</v>
      </c>
      <c r="AR162" s="10">
        <v>0</v>
      </c>
      <c r="AS162" s="9">
        <v>57300</v>
      </c>
      <c r="AT162" s="10">
        <v>0</v>
      </c>
      <c r="AU162" s="9">
        <v>0</v>
      </c>
      <c r="AV162" s="3"/>
    </row>
    <row r="163" spans="1:48" ht="51" outlineLevel="2" x14ac:dyDescent="0.25">
      <c r="A163" s="7" t="s">
        <v>57</v>
      </c>
      <c r="B163" s="8" t="s">
        <v>28</v>
      </c>
      <c r="C163" s="8" t="s">
        <v>29</v>
      </c>
      <c r="D163" s="8" t="s">
        <v>287</v>
      </c>
      <c r="E163" s="8" t="s">
        <v>28</v>
      </c>
      <c r="F163" s="8" t="s">
        <v>28</v>
      </c>
      <c r="G163" s="8"/>
      <c r="H163" s="8"/>
      <c r="I163" s="8"/>
      <c r="J163" s="8"/>
      <c r="K163" s="8"/>
      <c r="L163" s="8"/>
      <c r="M163" s="9">
        <v>0</v>
      </c>
      <c r="N163" s="9">
        <v>6500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6500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6500</v>
      </c>
      <c r="AR163" s="10">
        <v>0</v>
      </c>
      <c r="AS163" s="9">
        <v>6500</v>
      </c>
      <c r="AT163" s="10">
        <v>0</v>
      </c>
      <c r="AU163" s="9">
        <v>0</v>
      </c>
      <c r="AV163" s="3"/>
    </row>
    <row r="164" spans="1:48" ht="63.75" outlineLevel="1" x14ac:dyDescent="0.25">
      <c r="A164" s="7" t="s">
        <v>288</v>
      </c>
      <c r="B164" s="8" t="s">
        <v>28</v>
      </c>
      <c r="C164" s="8" t="s">
        <v>29</v>
      </c>
      <c r="D164" s="8" t="s">
        <v>289</v>
      </c>
      <c r="E164" s="8" t="s">
        <v>28</v>
      </c>
      <c r="F164" s="8" t="s">
        <v>28</v>
      </c>
      <c r="G164" s="8"/>
      <c r="H164" s="8"/>
      <c r="I164" s="8"/>
      <c r="J164" s="8"/>
      <c r="K164" s="8"/>
      <c r="L164" s="8"/>
      <c r="M164" s="9">
        <v>0</v>
      </c>
      <c r="N164" s="9">
        <v>17889600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17889600</v>
      </c>
      <c r="X164" s="9">
        <v>7288382</v>
      </c>
      <c r="Y164" s="9">
        <v>0</v>
      </c>
      <c r="Z164" s="9">
        <v>3544402</v>
      </c>
      <c r="AA164" s="9">
        <v>3743980</v>
      </c>
      <c r="AB164" s="9">
        <v>0</v>
      </c>
      <c r="AC164" s="9">
        <v>0</v>
      </c>
      <c r="AD164" s="9">
        <v>0</v>
      </c>
      <c r="AE164" s="9">
        <v>0</v>
      </c>
      <c r="AF164" s="9">
        <v>7989728.3200000003</v>
      </c>
      <c r="AG164" s="9">
        <v>0</v>
      </c>
      <c r="AH164" s="9">
        <v>3544402</v>
      </c>
      <c r="AI164" s="9">
        <v>4445326.32</v>
      </c>
      <c r="AJ164" s="9">
        <v>7937723.7800000003</v>
      </c>
      <c r="AK164" s="9">
        <v>0</v>
      </c>
      <c r="AL164" s="9">
        <v>0</v>
      </c>
      <c r="AM164" s="9">
        <v>0</v>
      </c>
      <c r="AN164" s="9">
        <v>3512763.53</v>
      </c>
      <c r="AO164" s="9">
        <v>4424960.25</v>
      </c>
      <c r="AP164" s="9">
        <v>52004.54</v>
      </c>
      <c r="AQ164" s="9">
        <v>9899871.6799999997</v>
      </c>
      <c r="AR164" s="10">
        <v>0.44661302209104731</v>
      </c>
      <c r="AS164" s="9">
        <v>9899871.6799999997</v>
      </c>
      <c r="AT164" s="10">
        <v>0.44661302209104731</v>
      </c>
      <c r="AU164" s="9">
        <v>0</v>
      </c>
      <c r="AV164" s="3"/>
    </row>
    <row r="165" spans="1:48" ht="25.5" outlineLevel="2" x14ac:dyDescent="0.25">
      <c r="A165" s="7" t="s">
        <v>290</v>
      </c>
      <c r="B165" s="8" t="s">
        <v>28</v>
      </c>
      <c r="C165" s="8" t="s">
        <v>29</v>
      </c>
      <c r="D165" s="8" t="s">
        <v>291</v>
      </c>
      <c r="E165" s="8" t="s">
        <v>28</v>
      </c>
      <c r="F165" s="8" t="s">
        <v>28</v>
      </c>
      <c r="G165" s="8"/>
      <c r="H165" s="8"/>
      <c r="I165" s="8"/>
      <c r="J165" s="8"/>
      <c r="K165" s="8"/>
      <c r="L165" s="8"/>
      <c r="M165" s="9">
        <v>0</v>
      </c>
      <c r="N165" s="9">
        <v>3674500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3674500</v>
      </c>
      <c r="X165" s="9">
        <v>1508086</v>
      </c>
      <c r="Y165" s="9">
        <v>0</v>
      </c>
      <c r="Z165" s="9">
        <v>644506</v>
      </c>
      <c r="AA165" s="9">
        <v>863580</v>
      </c>
      <c r="AB165" s="9">
        <v>0</v>
      </c>
      <c r="AC165" s="9">
        <v>0</v>
      </c>
      <c r="AD165" s="9">
        <v>0</v>
      </c>
      <c r="AE165" s="9">
        <v>0</v>
      </c>
      <c r="AF165" s="9">
        <v>1653604.38</v>
      </c>
      <c r="AG165" s="9">
        <v>0</v>
      </c>
      <c r="AH165" s="9">
        <v>644506</v>
      </c>
      <c r="AI165" s="9">
        <v>1009098.38</v>
      </c>
      <c r="AJ165" s="9">
        <v>1624263.8</v>
      </c>
      <c r="AK165" s="9">
        <v>0</v>
      </c>
      <c r="AL165" s="9">
        <v>0</v>
      </c>
      <c r="AM165" s="9">
        <v>0</v>
      </c>
      <c r="AN165" s="9">
        <v>638674.26</v>
      </c>
      <c r="AO165" s="9">
        <v>985589.54</v>
      </c>
      <c r="AP165" s="9">
        <v>29340.58</v>
      </c>
      <c r="AQ165" s="9">
        <v>2020895.62</v>
      </c>
      <c r="AR165" s="10">
        <v>0.45002160293917542</v>
      </c>
      <c r="AS165" s="9">
        <v>2020895.62</v>
      </c>
      <c r="AT165" s="10">
        <v>0.45002160293917542</v>
      </c>
      <c r="AU165" s="9">
        <v>0</v>
      </c>
      <c r="AV165" s="3"/>
    </row>
    <row r="166" spans="1:48" ht="76.5" outlineLevel="2" x14ac:dyDescent="0.25">
      <c r="A166" s="7" t="s">
        <v>292</v>
      </c>
      <c r="B166" s="8" t="s">
        <v>28</v>
      </c>
      <c r="C166" s="8" t="s">
        <v>29</v>
      </c>
      <c r="D166" s="8" t="s">
        <v>293</v>
      </c>
      <c r="E166" s="8" t="s">
        <v>28</v>
      </c>
      <c r="F166" s="8" t="s">
        <v>28</v>
      </c>
      <c r="G166" s="8"/>
      <c r="H166" s="8"/>
      <c r="I166" s="8"/>
      <c r="J166" s="8"/>
      <c r="K166" s="8"/>
      <c r="L166" s="8"/>
      <c r="M166" s="9">
        <v>0</v>
      </c>
      <c r="N166" s="9">
        <v>13060000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13060000</v>
      </c>
      <c r="X166" s="9">
        <v>5400941</v>
      </c>
      <c r="Y166" s="9">
        <v>0</v>
      </c>
      <c r="Z166" s="9">
        <v>2747441</v>
      </c>
      <c r="AA166" s="9">
        <v>2653500</v>
      </c>
      <c r="AB166" s="9">
        <v>0</v>
      </c>
      <c r="AC166" s="9">
        <v>0</v>
      </c>
      <c r="AD166" s="9">
        <v>0</v>
      </c>
      <c r="AE166" s="9">
        <v>0</v>
      </c>
      <c r="AF166" s="9">
        <v>6019413.9400000004</v>
      </c>
      <c r="AG166" s="9">
        <v>0</v>
      </c>
      <c r="AH166" s="9">
        <v>2747441</v>
      </c>
      <c r="AI166" s="9">
        <v>3271972.94</v>
      </c>
      <c r="AJ166" s="9">
        <v>6015661.0800000001</v>
      </c>
      <c r="AK166" s="9">
        <v>0</v>
      </c>
      <c r="AL166" s="9">
        <v>0</v>
      </c>
      <c r="AM166" s="9">
        <v>0</v>
      </c>
      <c r="AN166" s="9">
        <v>2743539.46</v>
      </c>
      <c r="AO166" s="9">
        <v>3272121.62</v>
      </c>
      <c r="AP166" s="9">
        <v>3752.86</v>
      </c>
      <c r="AQ166" s="9">
        <v>7040586.0599999996</v>
      </c>
      <c r="AR166" s="10">
        <v>0.46090458958652375</v>
      </c>
      <c r="AS166" s="9">
        <v>7040586.0599999996</v>
      </c>
      <c r="AT166" s="10">
        <v>0.46090458958652375</v>
      </c>
      <c r="AU166" s="9">
        <v>0</v>
      </c>
      <c r="AV166" s="3"/>
    </row>
    <row r="167" spans="1:48" ht="63.75" outlineLevel="2" x14ac:dyDescent="0.25">
      <c r="A167" s="7" t="s">
        <v>40</v>
      </c>
      <c r="B167" s="8" t="s">
        <v>28</v>
      </c>
      <c r="C167" s="8" t="s">
        <v>29</v>
      </c>
      <c r="D167" s="8" t="s">
        <v>294</v>
      </c>
      <c r="E167" s="8" t="s">
        <v>28</v>
      </c>
      <c r="F167" s="8" t="s">
        <v>28</v>
      </c>
      <c r="G167" s="8"/>
      <c r="H167" s="8"/>
      <c r="I167" s="8"/>
      <c r="J167" s="8"/>
      <c r="K167" s="8"/>
      <c r="L167" s="8"/>
      <c r="M167" s="9">
        <v>0</v>
      </c>
      <c r="N167" s="9">
        <v>640800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640800</v>
      </c>
      <c r="X167" s="9">
        <v>186500</v>
      </c>
      <c r="Y167" s="9">
        <v>0</v>
      </c>
      <c r="Z167" s="9">
        <v>90100</v>
      </c>
      <c r="AA167" s="9">
        <v>96400</v>
      </c>
      <c r="AB167" s="9">
        <v>0</v>
      </c>
      <c r="AC167" s="9">
        <v>0</v>
      </c>
      <c r="AD167" s="9">
        <v>0</v>
      </c>
      <c r="AE167" s="9">
        <v>0</v>
      </c>
      <c r="AF167" s="9">
        <v>179900</v>
      </c>
      <c r="AG167" s="9">
        <v>0</v>
      </c>
      <c r="AH167" s="9">
        <v>90100</v>
      </c>
      <c r="AI167" s="9">
        <v>89800</v>
      </c>
      <c r="AJ167" s="9">
        <v>161000</v>
      </c>
      <c r="AK167" s="9">
        <v>0</v>
      </c>
      <c r="AL167" s="9">
        <v>0</v>
      </c>
      <c r="AM167" s="9">
        <v>0</v>
      </c>
      <c r="AN167" s="9">
        <v>68200</v>
      </c>
      <c r="AO167" s="9">
        <v>92800</v>
      </c>
      <c r="AP167" s="9">
        <v>18900</v>
      </c>
      <c r="AQ167" s="9">
        <v>460900</v>
      </c>
      <c r="AR167" s="10">
        <v>0.28074282147315854</v>
      </c>
      <c r="AS167" s="9">
        <v>460900</v>
      </c>
      <c r="AT167" s="10">
        <v>0.28074282147315854</v>
      </c>
      <c r="AU167" s="9">
        <v>0</v>
      </c>
      <c r="AV167" s="3"/>
    </row>
    <row r="168" spans="1:48" ht="63.75" outlineLevel="2" x14ac:dyDescent="0.25">
      <c r="A168" s="7" t="s">
        <v>264</v>
      </c>
      <c r="B168" s="8" t="s">
        <v>28</v>
      </c>
      <c r="C168" s="8" t="s">
        <v>29</v>
      </c>
      <c r="D168" s="8" t="s">
        <v>295</v>
      </c>
      <c r="E168" s="8" t="s">
        <v>28</v>
      </c>
      <c r="F168" s="8" t="s">
        <v>28</v>
      </c>
      <c r="G168" s="8"/>
      <c r="H168" s="8"/>
      <c r="I168" s="8"/>
      <c r="J168" s="8"/>
      <c r="K168" s="8"/>
      <c r="L168" s="8"/>
      <c r="M168" s="9">
        <v>0</v>
      </c>
      <c r="N168" s="9">
        <v>142200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142200</v>
      </c>
      <c r="X168" s="9">
        <v>64420</v>
      </c>
      <c r="Y168" s="9">
        <v>0</v>
      </c>
      <c r="Z168" s="9">
        <v>35520</v>
      </c>
      <c r="AA168" s="9">
        <v>28900</v>
      </c>
      <c r="AB168" s="9">
        <v>0</v>
      </c>
      <c r="AC168" s="9">
        <v>0</v>
      </c>
      <c r="AD168" s="9">
        <v>0</v>
      </c>
      <c r="AE168" s="9">
        <v>0</v>
      </c>
      <c r="AF168" s="9">
        <v>71070</v>
      </c>
      <c r="AG168" s="9">
        <v>0</v>
      </c>
      <c r="AH168" s="9">
        <v>35520</v>
      </c>
      <c r="AI168" s="9">
        <v>35550</v>
      </c>
      <c r="AJ168" s="9">
        <v>71070</v>
      </c>
      <c r="AK168" s="9">
        <v>0</v>
      </c>
      <c r="AL168" s="9">
        <v>0</v>
      </c>
      <c r="AM168" s="9">
        <v>0</v>
      </c>
      <c r="AN168" s="9">
        <v>35520</v>
      </c>
      <c r="AO168" s="9">
        <v>35550</v>
      </c>
      <c r="AP168" s="9">
        <v>0</v>
      </c>
      <c r="AQ168" s="9">
        <v>71130</v>
      </c>
      <c r="AR168" s="10">
        <v>0.49978902953586496</v>
      </c>
      <c r="AS168" s="9">
        <v>71130</v>
      </c>
      <c r="AT168" s="10">
        <v>0.49978902953586496</v>
      </c>
      <c r="AU168" s="9">
        <v>0</v>
      </c>
      <c r="AV168" s="3"/>
    </row>
    <row r="169" spans="1:48" ht="51" outlineLevel="2" x14ac:dyDescent="0.25">
      <c r="A169" s="7" t="s">
        <v>296</v>
      </c>
      <c r="B169" s="8" t="s">
        <v>28</v>
      </c>
      <c r="C169" s="8" t="s">
        <v>29</v>
      </c>
      <c r="D169" s="8" t="s">
        <v>297</v>
      </c>
      <c r="E169" s="8" t="s">
        <v>28</v>
      </c>
      <c r="F169" s="8" t="s">
        <v>28</v>
      </c>
      <c r="G169" s="8"/>
      <c r="H169" s="8"/>
      <c r="I169" s="8"/>
      <c r="J169" s="8"/>
      <c r="K169" s="8"/>
      <c r="L169" s="8"/>
      <c r="M169" s="9">
        <v>0</v>
      </c>
      <c r="N169" s="9">
        <v>297700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297700</v>
      </c>
      <c r="X169" s="9">
        <v>102768</v>
      </c>
      <c r="Y169" s="9">
        <v>0</v>
      </c>
      <c r="Z169" s="9">
        <v>21468</v>
      </c>
      <c r="AA169" s="9">
        <v>81300</v>
      </c>
      <c r="AB169" s="9">
        <v>0</v>
      </c>
      <c r="AC169" s="9">
        <v>0</v>
      </c>
      <c r="AD169" s="9">
        <v>0</v>
      </c>
      <c r="AE169" s="9">
        <v>0</v>
      </c>
      <c r="AF169" s="9">
        <v>52592</v>
      </c>
      <c r="AG169" s="9">
        <v>0</v>
      </c>
      <c r="AH169" s="9">
        <v>21468</v>
      </c>
      <c r="AI169" s="9">
        <v>31124</v>
      </c>
      <c r="AJ169" s="9">
        <v>52583.12</v>
      </c>
      <c r="AK169" s="9">
        <v>0</v>
      </c>
      <c r="AL169" s="9">
        <v>0</v>
      </c>
      <c r="AM169" s="9">
        <v>0</v>
      </c>
      <c r="AN169" s="9">
        <v>21463.85</v>
      </c>
      <c r="AO169" s="9">
        <v>31119.27</v>
      </c>
      <c r="AP169" s="9">
        <v>8.8800000000000008</v>
      </c>
      <c r="AQ169" s="9">
        <v>245108</v>
      </c>
      <c r="AR169" s="10">
        <v>0.17666106818945246</v>
      </c>
      <c r="AS169" s="9">
        <v>245108</v>
      </c>
      <c r="AT169" s="10">
        <v>0.17666106818945246</v>
      </c>
      <c r="AU169" s="9">
        <v>0</v>
      </c>
      <c r="AV169" s="3"/>
    </row>
    <row r="170" spans="1:48" ht="38.25" outlineLevel="2" x14ac:dyDescent="0.25">
      <c r="A170" s="7" t="s">
        <v>89</v>
      </c>
      <c r="B170" s="8" t="s">
        <v>28</v>
      </c>
      <c r="C170" s="8" t="s">
        <v>29</v>
      </c>
      <c r="D170" s="8" t="s">
        <v>298</v>
      </c>
      <c r="E170" s="8" t="s">
        <v>28</v>
      </c>
      <c r="F170" s="8" t="s">
        <v>28</v>
      </c>
      <c r="G170" s="8"/>
      <c r="H170" s="8"/>
      <c r="I170" s="8"/>
      <c r="J170" s="8"/>
      <c r="K170" s="8"/>
      <c r="L170" s="8"/>
      <c r="M170" s="9">
        <v>0</v>
      </c>
      <c r="N170" s="9">
        <v>74400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74400</v>
      </c>
      <c r="X170" s="9">
        <v>25667</v>
      </c>
      <c r="Y170" s="9">
        <v>0</v>
      </c>
      <c r="Z170" s="9">
        <v>5367</v>
      </c>
      <c r="AA170" s="9">
        <v>20300</v>
      </c>
      <c r="AB170" s="9">
        <v>0</v>
      </c>
      <c r="AC170" s="9">
        <v>0</v>
      </c>
      <c r="AD170" s="9">
        <v>0</v>
      </c>
      <c r="AE170" s="9">
        <v>0</v>
      </c>
      <c r="AF170" s="9">
        <v>13148</v>
      </c>
      <c r="AG170" s="9">
        <v>0</v>
      </c>
      <c r="AH170" s="9">
        <v>5367</v>
      </c>
      <c r="AI170" s="9">
        <v>7781</v>
      </c>
      <c r="AJ170" s="9">
        <v>13145.78</v>
      </c>
      <c r="AK170" s="9">
        <v>0</v>
      </c>
      <c r="AL170" s="9">
        <v>0</v>
      </c>
      <c r="AM170" s="9">
        <v>0</v>
      </c>
      <c r="AN170" s="9">
        <v>5365.96</v>
      </c>
      <c r="AO170" s="9">
        <v>7779.82</v>
      </c>
      <c r="AP170" s="9">
        <v>2.2200000000000002</v>
      </c>
      <c r="AQ170" s="9">
        <v>61252</v>
      </c>
      <c r="AR170" s="10">
        <v>0.17672043010752689</v>
      </c>
      <c r="AS170" s="9">
        <v>61252</v>
      </c>
      <c r="AT170" s="10">
        <v>0.17672043010752689</v>
      </c>
      <c r="AU170" s="9">
        <v>0</v>
      </c>
      <c r="AV170" s="3"/>
    </row>
    <row r="171" spans="1:48" ht="51" x14ac:dyDescent="0.25">
      <c r="A171" s="7" t="s">
        <v>299</v>
      </c>
      <c r="B171" s="8" t="s">
        <v>28</v>
      </c>
      <c r="C171" s="8" t="s">
        <v>29</v>
      </c>
      <c r="D171" s="8" t="s">
        <v>300</v>
      </c>
      <c r="E171" s="8" t="s">
        <v>28</v>
      </c>
      <c r="F171" s="8" t="s">
        <v>28</v>
      </c>
      <c r="G171" s="8"/>
      <c r="H171" s="8"/>
      <c r="I171" s="8"/>
      <c r="J171" s="8"/>
      <c r="K171" s="8"/>
      <c r="L171" s="8"/>
      <c r="M171" s="9">
        <v>0</v>
      </c>
      <c r="N171" s="9">
        <v>1315064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1315064</v>
      </c>
      <c r="X171" s="9">
        <v>1315063.8400000001</v>
      </c>
      <c r="Y171" s="9">
        <v>0</v>
      </c>
      <c r="Z171" s="9">
        <v>830567</v>
      </c>
      <c r="AA171" s="9">
        <v>484496.84</v>
      </c>
      <c r="AB171" s="9">
        <v>0</v>
      </c>
      <c r="AC171" s="9">
        <v>0</v>
      </c>
      <c r="AD171" s="9">
        <v>0</v>
      </c>
      <c r="AE171" s="9">
        <v>0</v>
      </c>
      <c r="AF171" s="9">
        <v>1315064</v>
      </c>
      <c r="AG171" s="9">
        <v>0</v>
      </c>
      <c r="AH171" s="9">
        <v>830567</v>
      </c>
      <c r="AI171" s="9">
        <v>484497</v>
      </c>
      <c r="AJ171" s="9">
        <v>1315064</v>
      </c>
      <c r="AK171" s="9">
        <v>0</v>
      </c>
      <c r="AL171" s="9">
        <v>0</v>
      </c>
      <c r="AM171" s="9">
        <v>0</v>
      </c>
      <c r="AN171" s="9">
        <v>830567</v>
      </c>
      <c r="AO171" s="9">
        <v>484497</v>
      </c>
      <c r="AP171" s="9">
        <v>0</v>
      </c>
      <c r="AQ171" s="9">
        <v>0</v>
      </c>
      <c r="AR171" s="10">
        <v>1</v>
      </c>
      <c r="AS171" s="9">
        <v>0</v>
      </c>
      <c r="AT171" s="10">
        <v>1</v>
      </c>
      <c r="AU171" s="9">
        <v>0</v>
      </c>
      <c r="AV171" s="3"/>
    </row>
    <row r="172" spans="1:48" ht="63.75" outlineLevel="2" x14ac:dyDescent="0.25">
      <c r="A172" s="7" t="s">
        <v>301</v>
      </c>
      <c r="B172" s="8" t="s">
        <v>28</v>
      </c>
      <c r="C172" s="8" t="s">
        <v>29</v>
      </c>
      <c r="D172" s="8" t="s">
        <v>302</v>
      </c>
      <c r="E172" s="8" t="s">
        <v>28</v>
      </c>
      <c r="F172" s="8" t="s">
        <v>28</v>
      </c>
      <c r="G172" s="8"/>
      <c r="H172" s="8"/>
      <c r="I172" s="8"/>
      <c r="J172" s="8"/>
      <c r="K172" s="8"/>
      <c r="L172" s="8"/>
      <c r="M172" s="9">
        <v>0</v>
      </c>
      <c r="N172" s="9">
        <v>1315064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1315064</v>
      </c>
      <c r="X172" s="9">
        <v>1315063.8400000001</v>
      </c>
      <c r="Y172" s="9">
        <v>0</v>
      </c>
      <c r="Z172" s="9">
        <v>830567</v>
      </c>
      <c r="AA172" s="9">
        <v>484496.84</v>
      </c>
      <c r="AB172" s="9">
        <v>0</v>
      </c>
      <c r="AC172" s="9">
        <v>0</v>
      </c>
      <c r="AD172" s="9">
        <v>0</v>
      </c>
      <c r="AE172" s="9">
        <v>0</v>
      </c>
      <c r="AF172" s="9">
        <v>1315064</v>
      </c>
      <c r="AG172" s="9">
        <v>0</v>
      </c>
      <c r="AH172" s="9">
        <v>830567</v>
      </c>
      <c r="AI172" s="9">
        <v>484497</v>
      </c>
      <c r="AJ172" s="9">
        <v>1315064</v>
      </c>
      <c r="AK172" s="9">
        <v>0</v>
      </c>
      <c r="AL172" s="9">
        <v>0</v>
      </c>
      <c r="AM172" s="9">
        <v>0</v>
      </c>
      <c r="AN172" s="9">
        <v>830567</v>
      </c>
      <c r="AO172" s="9">
        <v>484497</v>
      </c>
      <c r="AP172" s="9">
        <v>0</v>
      </c>
      <c r="AQ172" s="9">
        <v>0</v>
      </c>
      <c r="AR172" s="10">
        <v>1</v>
      </c>
      <c r="AS172" s="9">
        <v>0</v>
      </c>
      <c r="AT172" s="10">
        <v>1</v>
      </c>
      <c r="AU172" s="9">
        <v>0</v>
      </c>
      <c r="AV172" s="3"/>
    </row>
    <row r="173" spans="1:48" ht="51" x14ac:dyDescent="0.25">
      <c r="A173" s="7" t="s">
        <v>303</v>
      </c>
      <c r="B173" s="8" t="s">
        <v>28</v>
      </c>
      <c r="C173" s="8" t="s">
        <v>29</v>
      </c>
      <c r="D173" s="8" t="s">
        <v>304</v>
      </c>
      <c r="E173" s="8" t="s">
        <v>28</v>
      </c>
      <c r="F173" s="8" t="s">
        <v>28</v>
      </c>
      <c r="G173" s="8"/>
      <c r="H173" s="8"/>
      <c r="I173" s="8"/>
      <c r="J173" s="8"/>
      <c r="K173" s="8"/>
      <c r="L173" s="8"/>
      <c r="M173" s="9">
        <v>0</v>
      </c>
      <c r="N173" s="9">
        <v>21747110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21747110</v>
      </c>
      <c r="X173" s="9">
        <v>10043662</v>
      </c>
      <c r="Y173" s="9">
        <v>0</v>
      </c>
      <c r="Z173" s="9">
        <v>5129242</v>
      </c>
      <c r="AA173" s="9">
        <v>4914420</v>
      </c>
      <c r="AB173" s="9">
        <v>0</v>
      </c>
      <c r="AC173" s="9">
        <v>0</v>
      </c>
      <c r="AD173" s="9">
        <v>0</v>
      </c>
      <c r="AE173" s="9">
        <v>0</v>
      </c>
      <c r="AF173" s="9">
        <v>10898523</v>
      </c>
      <c r="AG173" s="9">
        <v>0</v>
      </c>
      <c r="AH173" s="9">
        <v>5129242</v>
      </c>
      <c r="AI173" s="9">
        <v>5769281</v>
      </c>
      <c r="AJ173" s="9">
        <v>10898523</v>
      </c>
      <c r="AK173" s="9">
        <v>0</v>
      </c>
      <c r="AL173" s="9">
        <v>0</v>
      </c>
      <c r="AM173" s="9">
        <v>0</v>
      </c>
      <c r="AN173" s="9">
        <v>5129242</v>
      </c>
      <c r="AO173" s="9">
        <v>5769281</v>
      </c>
      <c r="AP173" s="9">
        <v>0</v>
      </c>
      <c r="AQ173" s="9">
        <v>10848587</v>
      </c>
      <c r="AR173" s="10">
        <v>0.50114810657600017</v>
      </c>
      <c r="AS173" s="9">
        <v>10848587</v>
      </c>
      <c r="AT173" s="10">
        <v>0.50114810657600017</v>
      </c>
      <c r="AU173" s="9">
        <v>0</v>
      </c>
      <c r="AV173" s="3"/>
    </row>
    <row r="174" spans="1:48" ht="63.75" outlineLevel="2" x14ac:dyDescent="0.25">
      <c r="A174" s="7" t="s">
        <v>305</v>
      </c>
      <c r="B174" s="8" t="s">
        <v>28</v>
      </c>
      <c r="C174" s="8" t="s">
        <v>29</v>
      </c>
      <c r="D174" s="8" t="s">
        <v>306</v>
      </c>
      <c r="E174" s="8" t="s">
        <v>28</v>
      </c>
      <c r="F174" s="8" t="s">
        <v>28</v>
      </c>
      <c r="G174" s="8"/>
      <c r="H174" s="8"/>
      <c r="I174" s="8"/>
      <c r="J174" s="8"/>
      <c r="K174" s="8"/>
      <c r="L174" s="8"/>
      <c r="M174" s="9">
        <v>0</v>
      </c>
      <c r="N174" s="9">
        <v>3311500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3311500</v>
      </c>
      <c r="X174" s="9">
        <v>1239537</v>
      </c>
      <c r="Y174" s="9">
        <v>0</v>
      </c>
      <c r="Z174" s="9">
        <v>494497</v>
      </c>
      <c r="AA174" s="9">
        <v>745040</v>
      </c>
      <c r="AB174" s="9">
        <v>0</v>
      </c>
      <c r="AC174" s="9">
        <v>0</v>
      </c>
      <c r="AD174" s="9">
        <v>0</v>
      </c>
      <c r="AE174" s="9">
        <v>0</v>
      </c>
      <c r="AF174" s="9">
        <v>1288969</v>
      </c>
      <c r="AG174" s="9">
        <v>0</v>
      </c>
      <c r="AH174" s="9">
        <v>494497</v>
      </c>
      <c r="AI174" s="9">
        <v>794472</v>
      </c>
      <c r="AJ174" s="9">
        <v>1288969</v>
      </c>
      <c r="AK174" s="9">
        <v>0</v>
      </c>
      <c r="AL174" s="9">
        <v>0</v>
      </c>
      <c r="AM174" s="9">
        <v>0</v>
      </c>
      <c r="AN174" s="9">
        <v>494497</v>
      </c>
      <c r="AO174" s="9">
        <v>794472</v>
      </c>
      <c r="AP174" s="9">
        <v>0</v>
      </c>
      <c r="AQ174" s="9">
        <v>2022531</v>
      </c>
      <c r="AR174" s="10">
        <v>0.38924022346368714</v>
      </c>
      <c r="AS174" s="9">
        <v>2022531</v>
      </c>
      <c r="AT174" s="10">
        <v>0.38924022346368714</v>
      </c>
      <c r="AU174" s="9">
        <v>0</v>
      </c>
      <c r="AV174" s="3"/>
    </row>
    <row r="175" spans="1:48" ht="63.75" outlineLevel="2" x14ac:dyDescent="0.25">
      <c r="A175" s="7" t="s">
        <v>305</v>
      </c>
      <c r="B175" s="8" t="s">
        <v>28</v>
      </c>
      <c r="C175" s="8" t="s">
        <v>29</v>
      </c>
      <c r="D175" s="8" t="s">
        <v>307</v>
      </c>
      <c r="E175" s="8" t="s">
        <v>28</v>
      </c>
      <c r="F175" s="8" t="s">
        <v>28</v>
      </c>
      <c r="G175" s="8"/>
      <c r="H175" s="8"/>
      <c r="I175" s="8"/>
      <c r="J175" s="8"/>
      <c r="K175" s="8"/>
      <c r="L175" s="8"/>
      <c r="M175" s="9">
        <v>0</v>
      </c>
      <c r="N175" s="9">
        <v>13735400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13735400</v>
      </c>
      <c r="X175" s="9">
        <v>5824980</v>
      </c>
      <c r="Y175" s="9">
        <v>0</v>
      </c>
      <c r="Z175" s="9">
        <v>2734520</v>
      </c>
      <c r="AA175" s="9">
        <v>3090460</v>
      </c>
      <c r="AB175" s="9">
        <v>0</v>
      </c>
      <c r="AC175" s="9">
        <v>0</v>
      </c>
      <c r="AD175" s="9">
        <v>0</v>
      </c>
      <c r="AE175" s="9">
        <v>0</v>
      </c>
      <c r="AF175" s="9">
        <v>6507090</v>
      </c>
      <c r="AG175" s="9">
        <v>0</v>
      </c>
      <c r="AH175" s="9">
        <v>2734520</v>
      </c>
      <c r="AI175" s="9">
        <v>3772570</v>
      </c>
      <c r="AJ175" s="9">
        <v>6507090</v>
      </c>
      <c r="AK175" s="9">
        <v>0</v>
      </c>
      <c r="AL175" s="9">
        <v>0</v>
      </c>
      <c r="AM175" s="9">
        <v>0</v>
      </c>
      <c r="AN175" s="9">
        <v>2734520</v>
      </c>
      <c r="AO175" s="9">
        <v>3772570</v>
      </c>
      <c r="AP175" s="9">
        <v>0</v>
      </c>
      <c r="AQ175" s="9">
        <v>7228310</v>
      </c>
      <c r="AR175" s="10">
        <v>0.47374594114477919</v>
      </c>
      <c r="AS175" s="9">
        <v>7228310</v>
      </c>
      <c r="AT175" s="10">
        <v>0.47374594114477919</v>
      </c>
      <c r="AU175" s="9">
        <v>0</v>
      </c>
      <c r="AV175" s="3"/>
    </row>
    <row r="176" spans="1:48" ht="63.75" outlineLevel="2" x14ac:dyDescent="0.25">
      <c r="A176" s="7" t="s">
        <v>172</v>
      </c>
      <c r="B176" s="8" t="s">
        <v>28</v>
      </c>
      <c r="C176" s="8" t="s">
        <v>29</v>
      </c>
      <c r="D176" s="8" t="s">
        <v>308</v>
      </c>
      <c r="E176" s="8" t="s">
        <v>28</v>
      </c>
      <c r="F176" s="8" t="s">
        <v>28</v>
      </c>
      <c r="G176" s="8"/>
      <c r="H176" s="8"/>
      <c r="I176" s="8"/>
      <c r="J176" s="8"/>
      <c r="K176" s="8"/>
      <c r="L176" s="8"/>
      <c r="M176" s="9">
        <v>0</v>
      </c>
      <c r="N176" s="9">
        <v>69900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69900</v>
      </c>
      <c r="X176" s="9">
        <v>31390</v>
      </c>
      <c r="Y176" s="9">
        <v>0</v>
      </c>
      <c r="Z176" s="9">
        <v>15650</v>
      </c>
      <c r="AA176" s="9">
        <v>15740</v>
      </c>
      <c r="AB176" s="9">
        <v>0</v>
      </c>
      <c r="AC176" s="9">
        <v>0</v>
      </c>
      <c r="AD176" s="9">
        <v>0</v>
      </c>
      <c r="AE176" s="9">
        <v>0</v>
      </c>
      <c r="AF176" s="9">
        <v>33126</v>
      </c>
      <c r="AG176" s="9">
        <v>0</v>
      </c>
      <c r="AH176" s="9">
        <v>15650</v>
      </c>
      <c r="AI176" s="9">
        <v>17476</v>
      </c>
      <c r="AJ176" s="9">
        <v>33126</v>
      </c>
      <c r="AK176" s="9">
        <v>0</v>
      </c>
      <c r="AL176" s="9">
        <v>0</v>
      </c>
      <c r="AM176" s="9">
        <v>0</v>
      </c>
      <c r="AN176" s="9">
        <v>15650</v>
      </c>
      <c r="AO176" s="9">
        <v>17476</v>
      </c>
      <c r="AP176" s="9">
        <v>0</v>
      </c>
      <c r="AQ176" s="9">
        <v>36774</v>
      </c>
      <c r="AR176" s="10">
        <v>0.47390557939914163</v>
      </c>
      <c r="AS176" s="9">
        <v>36774</v>
      </c>
      <c r="AT176" s="10">
        <v>0.47390557939914163</v>
      </c>
      <c r="AU176" s="9">
        <v>0</v>
      </c>
      <c r="AV176" s="3"/>
    </row>
    <row r="177" spans="1:48" ht="51" outlineLevel="2" x14ac:dyDescent="0.25">
      <c r="A177" s="7" t="s">
        <v>86</v>
      </c>
      <c r="B177" s="8" t="s">
        <v>28</v>
      </c>
      <c r="C177" s="8" t="s">
        <v>29</v>
      </c>
      <c r="D177" s="8" t="s">
        <v>309</v>
      </c>
      <c r="E177" s="8" t="s">
        <v>28</v>
      </c>
      <c r="F177" s="8" t="s">
        <v>28</v>
      </c>
      <c r="G177" s="8"/>
      <c r="H177" s="8"/>
      <c r="I177" s="8"/>
      <c r="J177" s="8"/>
      <c r="K177" s="8"/>
      <c r="L177" s="8"/>
      <c r="M177" s="9">
        <v>0</v>
      </c>
      <c r="N177" s="9">
        <v>576500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576500</v>
      </c>
      <c r="X177" s="9">
        <v>296590</v>
      </c>
      <c r="Y177" s="9">
        <v>0</v>
      </c>
      <c r="Z177" s="9">
        <v>163990</v>
      </c>
      <c r="AA177" s="9">
        <v>132600</v>
      </c>
      <c r="AB177" s="9">
        <v>0</v>
      </c>
      <c r="AC177" s="9">
        <v>0</v>
      </c>
      <c r="AD177" s="9">
        <v>0</v>
      </c>
      <c r="AE177" s="9">
        <v>0</v>
      </c>
      <c r="AF177" s="9">
        <v>351099</v>
      </c>
      <c r="AG177" s="9">
        <v>0</v>
      </c>
      <c r="AH177" s="9">
        <v>163990</v>
      </c>
      <c r="AI177" s="9">
        <v>187109</v>
      </c>
      <c r="AJ177" s="9">
        <v>351099</v>
      </c>
      <c r="AK177" s="9">
        <v>0</v>
      </c>
      <c r="AL177" s="9">
        <v>0</v>
      </c>
      <c r="AM177" s="9">
        <v>0</v>
      </c>
      <c r="AN177" s="9">
        <v>163990</v>
      </c>
      <c r="AO177" s="9">
        <v>187109</v>
      </c>
      <c r="AP177" s="9">
        <v>0</v>
      </c>
      <c r="AQ177" s="9">
        <v>225401</v>
      </c>
      <c r="AR177" s="10">
        <v>0.60901821335646145</v>
      </c>
      <c r="AS177" s="9">
        <v>225401</v>
      </c>
      <c r="AT177" s="10">
        <v>0.60901821335646145</v>
      </c>
      <c r="AU177" s="9">
        <v>0</v>
      </c>
      <c r="AV177" s="3"/>
    </row>
    <row r="178" spans="1:48" ht="51" outlineLevel="2" x14ac:dyDescent="0.25">
      <c r="A178" s="7" t="s">
        <v>86</v>
      </c>
      <c r="B178" s="8" t="s">
        <v>28</v>
      </c>
      <c r="C178" s="8" t="s">
        <v>29</v>
      </c>
      <c r="D178" s="8" t="s">
        <v>310</v>
      </c>
      <c r="E178" s="8" t="s">
        <v>28</v>
      </c>
      <c r="F178" s="8" t="s">
        <v>28</v>
      </c>
      <c r="G178" s="8"/>
      <c r="H178" s="8"/>
      <c r="I178" s="8"/>
      <c r="J178" s="8"/>
      <c r="K178" s="8"/>
      <c r="L178" s="8"/>
      <c r="M178" s="9">
        <v>0</v>
      </c>
      <c r="N178" s="9">
        <v>2850710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2850710</v>
      </c>
      <c r="X178" s="9">
        <v>1935866</v>
      </c>
      <c r="Y178" s="9">
        <v>0</v>
      </c>
      <c r="Z178" s="9">
        <v>1280266</v>
      </c>
      <c r="AA178" s="9">
        <v>655600</v>
      </c>
      <c r="AB178" s="9">
        <v>0</v>
      </c>
      <c r="AC178" s="9">
        <v>0</v>
      </c>
      <c r="AD178" s="9">
        <v>0</v>
      </c>
      <c r="AE178" s="9">
        <v>0</v>
      </c>
      <c r="AF178" s="9">
        <v>1988860</v>
      </c>
      <c r="AG178" s="9">
        <v>0</v>
      </c>
      <c r="AH178" s="9">
        <v>1280266</v>
      </c>
      <c r="AI178" s="9">
        <v>708594</v>
      </c>
      <c r="AJ178" s="9">
        <v>1988860</v>
      </c>
      <c r="AK178" s="9">
        <v>0</v>
      </c>
      <c r="AL178" s="9">
        <v>0</v>
      </c>
      <c r="AM178" s="9">
        <v>0</v>
      </c>
      <c r="AN178" s="9">
        <v>1280266</v>
      </c>
      <c r="AO178" s="9">
        <v>708594</v>
      </c>
      <c r="AP178" s="9">
        <v>0</v>
      </c>
      <c r="AQ178" s="9">
        <v>861850</v>
      </c>
      <c r="AR178" s="10">
        <v>0.6976718080758828</v>
      </c>
      <c r="AS178" s="9">
        <v>861850</v>
      </c>
      <c r="AT178" s="10">
        <v>0.6976718080758828</v>
      </c>
      <c r="AU178" s="9">
        <v>0</v>
      </c>
      <c r="AV178" s="3"/>
    </row>
    <row r="179" spans="1:48" ht="51" outlineLevel="2" x14ac:dyDescent="0.25">
      <c r="A179" s="7" t="s">
        <v>57</v>
      </c>
      <c r="B179" s="8" t="s">
        <v>28</v>
      </c>
      <c r="C179" s="8" t="s">
        <v>29</v>
      </c>
      <c r="D179" s="8" t="s">
        <v>311</v>
      </c>
      <c r="E179" s="8" t="s">
        <v>28</v>
      </c>
      <c r="F179" s="8" t="s">
        <v>28</v>
      </c>
      <c r="G179" s="8"/>
      <c r="H179" s="8"/>
      <c r="I179" s="8"/>
      <c r="J179" s="8"/>
      <c r="K179" s="8"/>
      <c r="L179" s="8"/>
      <c r="M179" s="9">
        <v>0</v>
      </c>
      <c r="N179" s="9">
        <v>346300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346300</v>
      </c>
      <c r="X179" s="9">
        <v>158320</v>
      </c>
      <c r="Y179" s="9">
        <v>0</v>
      </c>
      <c r="Z179" s="9">
        <v>80420</v>
      </c>
      <c r="AA179" s="9">
        <v>77900</v>
      </c>
      <c r="AB179" s="9">
        <v>0</v>
      </c>
      <c r="AC179" s="9">
        <v>0</v>
      </c>
      <c r="AD179" s="9">
        <v>0</v>
      </c>
      <c r="AE179" s="9">
        <v>0</v>
      </c>
      <c r="AF179" s="9">
        <v>138980</v>
      </c>
      <c r="AG179" s="9">
        <v>0</v>
      </c>
      <c r="AH179" s="9">
        <v>80420</v>
      </c>
      <c r="AI179" s="9">
        <v>58560</v>
      </c>
      <c r="AJ179" s="9">
        <v>138980</v>
      </c>
      <c r="AK179" s="9">
        <v>0</v>
      </c>
      <c r="AL179" s="9">
        <v>0</v>
      </c>
      <c r="AM179" s="9">
        <v>0</v>
      </c>
      <c r="AN179" s="9">
        <v>80420</v>
      </c>
      <c r="AO179" s="9">
        <v>58560</v>
      </c>
      <c r="AP179" s="9">
        <v>0</v>
      </c>
      <c r="AQ179" s="9">
        <v>207320</v>
      </c>
      <c r="AR179" s="10">
        <v>0.40132832803927232</v>
      </c>
      <c r="AS179" s="9">
        <v>207320</v>
      </c>
      <c r="AT179" s="10">
        <v>0.40132832803927232</v>
      </c>
      <c r="AU179" s="9">
        <v>0</v>
      </c>
      <c r="AV179" s="3"/>
    </row>
    <row r="180" spans="1:48" ht="38.25" outlineLevel="2" x14ac:dyDescent="0.25">
      <c r="A180" s="7" t="s">
        <v>89</v>
      </c>
      <c r="B180" s="8" t="s">
        <v>28</v>
      </c>
      <c r="C180" s="8" t="s">
        <v>29</v>
      </c>
      <c r="D180" s="8" t="s">
        <v>312</v>
      </c>
      <c r="E180" s="8" t="s">
        <v>28</v>
      </c>
      <c r="F180" s="8" t="s">
        <v>28</v>
      </c>
      <c r="G180" s="8"/>
      <c r="H180" s="8"/>
      <c r="I180" s="8"/>
      <c r="J180" s="8"/>
      <c r="K180" s="8"/>
      <c r="L180" s="8"/>
      <c r="M180" s="9">
        <v>0</v>
      </c>
      <c r="N180" s="9">
        <v>144300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144300</v>
      </c>
      <c r="X180" s="9">
        <v>79160</v>
      </c>
      <c r="Y180" s="9">
        <v>0</v>
      </c>
      <c r="Z180" s="9">
        <v>45960</v>
      </c>
      <c r="AA180" s="9">
        <v>33200</v>
      </c>
      <c r="AB180" s="9">
        <v>0</v>
      </c>
      <c r="AC180" s="9">
        <v>0</v>
      </c>
      <c r="AD180" s="9">
        <v>0</v>
      </c>
      <c r="AE180" s="9">
        <v>0</v>
      </c>
      <c r="AF180" s="9">
        <v>99299</v>
      </c>
      <c r="AG180" s="9">
        <v>0</v>
      </c>
      <c r="AH180" s="9">
        <v>45960</v>
      </c>
      <c r="AI180" s="9">
        <v>53339</v>
      </c>
      <c r="AJ180" s="9">
        <v>99299</v>
      </c>
      <c r="AK180" s="9">
        <v>0</v>
      </c>
      <c r="AL180" s="9">
        <v>0</v>
      </c>
      <c r="AM180" s="9">
        <v>0</v>
      </c>
      <c r="AN180" s="9">
        <v>45960</v>
      </c>
      <c r="AO180" s="9">
        <v>53339</v>
      </c>
      <c r="AP180" s="9">
        <v>0</v>
      </c>
      <c r="AQ180" s="9">
        <v>45001</v>
      </c>
      <c r="AR180" s="10">
        <v>0.68814275814275816</v>
      </c>
      <c r="AS180" s="9">
        <v>45001</v>
      </c>
      <c r="AT180" s="10">
        <v>0.68814275814275816</v>
      </c>
      <c r="AU180" s="9">
        <v>0</v>
      </c>
      <c r="AV180" s="3"/>
    </row>
    <row r="181" spans="1:48" ht="38.25" outlineLevel="2" x14ac:dyDescent="0.25">
      <c r="A181" s="7" t="s">
        <v>89</v>
      </c>
      <c r="B181" s="8" t="s">
        <v>28</v>
      </c>
      <c r="C181" s="8" t="s">
        <v>29</v>
      </c>
      <c r="D181" s="8" t="s">
        <v>313</v>
      </c>
      <c r="E181" s="8" t="s">
        <v>28</v>
      </c>
      <c r="F181" s="8" t="s">
        <v>28</v>
      </c>
      <c r="G181" s="8"/>
      <c r="H181" s="8"/>
      <c r="I181" s="8"/>
      <c r="J181" s="8"/>
      <c r="K181" s="8"/>
      <c r="L181" s="8"/>
      <c r="M181" s="9">
        <v>0</v>
      </c>
      <c r="N181" s="9">
        <v>712500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712500</v>
      </c>
      <c r="X181" s="9">
        <v>477819</v>
      </c>
      <c r="Y181" s="9">
        <v>0</v>
      </c>
      <c r="Z181" s="9">
        <v>313939</v>
      </c>
      <c r="AA181" s="9">
        <v>163880</v>
      </c>
      <c r="AB181" s="9">
        <v>0</v>
      </c>
      <c r="AC181" s="9">
        <v>0</v>
      </c>
      <c r="AD181" s="9">
        <v>0</v>
      </c>
      <c r="AE181" s="9">
        <v>0</v>
      </c>
      <c r="AF181" s="9">
        <v>491100</v>
      </c>
      <c r="AG181" s="9">
        <v>0</v>
      </c>
      <c r="AH181" s="9">
        <v>313939</v>
      </c>
      <c r="AI181" s="9">
        <v>177161</v>
      </c>
      <c r="AJ181" s="9">
        <v>491100</v>
      </c>
      <c r="AK181" s="9">
        <v>0</v>
      </c>
      <c r="AL181" s="9">
        <v>0</v>
      </c>
      <c r="AM181" s="9">
        <v>0</v>
      </c>
      <c r="AN181" s="9">
        <v>313939</v>
      </c>
      <c r="AO181" s="9">
        <v>177161</v>
      </c>
      <c r="AP181" s="9">
        <v>0</v>
      </c>
      <c r="AQ181" s="9">
        <v>221400</v>
      </c>
      <c r="AR181" s="10">
        <v>0.6892631578947368</v>
      </c>
      <c r="AS181" s="9">
        <v>221400</v>
      </c>
      <c r="AT181" s="10">
        <v>0.6892631578947368</v>
      </c>
      <c r="AU181" s="9">
        <v>0</v>
      </c>
      <c r="AV181" s="3"/>
    </row>
    <row r="182" spans="1:48" ht="63.75" x14ac:dyDescent="0.25">
      <c r="A182" s="7" t="s">
        <v>314</v>
      </c>
      <c r="B182" s="8" t="s">
        <v>28</v>
      </c>
      <c r="C182" s="8" t="s">
        <v>29</v>
      </c>
      <c r="D182" s="8" t="s">
        <v>315</v>
      </c>
      <c r="E182" s="8" t="s">
        <v>28</v>
      </c>
      <c r="F182" s="8" t="s">
        <v>28</v>
      </c>
      <c r="G182" s="8"/>
      <c r="H182" s="8"/>
      <c r="I182" s="8"/>
      <c r="J182" s="8"/>
      <c r="K182" s="8"/>
      <c r="L182" s="8"/>
      <c r="M182" s="9">
        <v>0</v>
      </c>
      <c r="N182" s="9">
        <v>557000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557000</v>
      </c>
      <c r="X182" s="9">
        <v>328160.68</v>
      </c>
      <c r="Y182" s="9">
        <v>0</v>
      </c>
      <c r="Z182" s="9">
        <v>202830.68</v>
      </c>
      <c r="AA182" s="9">
        <v>125330</v>
      </c>
      <c r="AB182" s="9">
        <v>0</v>
      </c>
      <c r="AC182" s="9">
        <v>0</v>
      </c>
      <c r="AD182" s="9">
        <v>0</v>
      </c>
      <c r="AE182" s="9">
        <v>0</v>
      </c>
      <c r="AF182" s="9">
        <v>312806.90999999997</v>
      </c>
      <c r="AG182" s="9">
        <v>0</v>
      </c>
      <c r="AH182" s="9">
        <v>202830.68</v>
      </c>
      <c r="AI182" s="9">
        <v>109976.23</v>
      </c>
      <c r="AJ182" s="9">
        <v>312161.94</v>
      </c>
      <c r="AK182" s="9">
        <v>0</v>
      </c>
      <c r="AL182" s="9">
        <v>0</v>
      </c>
      <c r="AM182" s="9">
        <v>0</v>
      </c>
      <c r="AN182" s="9">
        <v>202795.76</v>
      </c>
      <c r="AO182" s="9">
        <v>109366.18</v>
      </c>
      <c r="AP182" s="9">
        <v>644.97</v>
      </c>
      <c r="AQ182" s="9">
        <v>244193.09</v>
      </c>
      <c r="AR182" s="10">
        <v>0.56159229802513466</v>
      </c>
      <c r="AS182" s="9">
        <v>244193.09</v>
      </c>
      <c r="AT182" s="10">
        <v>0.56159229802513466</v>
      </c>
      <c r="AU182" s="9">
        <v>0</v>
      </c>
      <c r="AV182" s="3"/>
    </row>
    <row r="183" spans="1:48" ht="38.25" outlineLevel="2" x14ac:dyDescent="0.25">
      <c r="A183" s="7" t="s">
        <v>316</v>
      </c>
      <c r="B183" s="8" t="s">
        <v>28</v>
      </c>
      <c r="C183" s="8" t="s">
        <v>29</v>
      </c>
      <c r="D183" s="8" t="s">
        <v>317</v>
      </c>
      <c r="E183" s="8" t="s">
        <v>28</v>
      </c>
      <c r="F183" s="8" t="s">
        <v>28</v>
      </c>
      <c r="G183" s="8"/>
      <c r="H183" s="8"/>
      <c r="I183" s="8"/>
      <c r="J183" s="8"/>
      <c r="K183" s="8"/>
      <c r="L183" s="8"/>
      <c r="M183" s="9">
        <v>0</v>
      </c>
      <c r="N183" s="9">
        <v>557000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557000</v>
      </c>
      <c r="X183" s="9">
        <v>328160.68</v>
      </c>
      <c r="Y183" s="9">
        <v>0</v>
      </c>
      <c r="Z183" s="9">
        <v>202830.68</v>
      </c>
      <c r="AA183" s="9">
        <v>125330</v>
      </c>
      <c r="AB183" s="9">
        <v>0</v>
      </c>
      <c r="AC183" s="9">
        <v>0</v>
      </c>
      <c r="AD183" s="9">
        <v>0</v>
      </c>
      <c r="AE183" s="9">
        <v>0</v>
      </c>
      <c r="AF183" s="9">
        <v>312806.90999999997</v>
      </c>
      <c r="AG183" s="9">
        <v>0</v>
      </c>
      <c r="AH183" s="9">
        <v>202830.68</v>
      </c>
      <c r="AI183" s="9">
        <v>109976.23</v>
      </c>
      <c r="AJ183" s="9">
        <v>312161.94</v>
      </c>
      <c r="AK183" s="9">
        <v>0</v>
      </c>
      <c r="AL183" s="9">
        <v>0</v>
      </c>
      <c r="AM183" s="9">
        <v>0</v>
      </c>
      <c r="AN183" s="9">
        <v>202795.76</v>
      </c>
      <c r="AO183" s="9">
        <v>109366.18</v>
      </c>
      <c r="AP183" s="9">
        <v>644.97</v>
      </c>
      <c r="AQ183" s="9">
        <v>244193.09</v>
      </c>
      <c r="AR183" s="10">
        <v>0.56159229802513466</v>
      </c>
      <c r="AS183" s="9">
        <v>244193.09</v>
      </c>
      <c r="AT183" s="10">
        <v>0.56159229802513466</v>
      </c>
      <c r="AU183" s="9">
        <v>0</v>
      </c>
      <c r="AV183" s="3"/>
    </row>
    <row r="184" spans="1:48" ht="89.25" x14ac:dyDescent="0.25">
      <c r="A184" s="7" t="s">
        <v>318</v>
      </c>
      <c r="B184" s="8" t="s">
        <v>28</v>
      </c>
      <c r="C184" s="8" t="s">
        <v>29</v>
      </c>
      <c r="D184" s="8" t="s">
        <v>319</v>
      </c>
      <c r="E184" s="8" t="s">
        <v>28</v>
      </c>
      <c r="F184" s="8" t="s">
        <v>28</v>
      </c>
      <c r="G184" s="8"/>
      <c r="H184" s="8"/>
      <c r="I184" s="8"/>
      <c r="J184" s="8"/>
      <c r="K184" s="8"/>
      <c r="L184" s="8"/>
      <c r="M184" s="9">
        <v>0</v>
      </c>
      <c r="N184" s="9">
        <v>150000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150000</v>
      </c>
      <c r="X184" s="9">
        <v>33750</v>
      </c>
      <c r="Y184" s="9">
        <v>0</v>
      </c>
      <c r="Z184" s="9">
        <v>0</v>
      </c>
      <c r="AA184" s="9">
        <v>33750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150000</v>
      </c>
      <c r="AR184" s="10">
        <v>0</v>
      </c>
      <c r="AS184" s="9">
        <v>150000</v>
      </c>
      <c r="AT184" s="10">
        <v>0</v>
      </c>
      <c r="AU184" s="9">
        <v>0</v>
      </c>
      <c r="AV184" s="3"/>
    </row>
    <row r="185" spans="1:48" ht="51" outlineLevel="2" x14ac:dyDescent="0.25">
      <c r="A185" s="7" t="s">
        <v>57</v>
      </c>
      <c r="B185" s="8" t="s">
        <v>28</v>
      </c>
      <c r="C185" s="8" t="s">
        <v>29</v>
      </c>
      <c r="D185" s="8" t="s">
        <v>320</v>
      </c>
      <c r="E185" s="8" t="s">
        <v>28</v>
      </c>
      <c r="F185" s="8" t="s">
        <v>28</v>
      </c>
      <c r="G185" s="8"/>
      <c r="H185" s="8"/>
      <c r="I185" s="8"/>
      <c r="J185" s="8"/>
      <c r="K185" s="8"/>
      <c r="L185" s="8"/>
      <c r="M185" s="9">
        <v>0</v>
      </c>
      <c r="N185" s="9">
        <v>150000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150000</v>
      </c>
      <c r="X185" s="9">
        <v>33750</v>
      </c>
      <c r="Y185" s="9">
        <v>0</v>
      </c>
      <c r="Z185" s="9">
        <v>0</v>
      </c>
      <c r="AA185" s="9">
        <v>33750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150000</v>
      </c>
      <c r="AR185" s="10">
        <v>0</v>
      </c>
      <c r="AS185" s="9">
        <v>150000</v>
      </c>
      <c r="AT185" s="10">
        <v>0</v>
      </c>
      <c r="AU185" s="9">
        <v>0</v>
      </c>
      <c r="AV185" s="3"/>
    </row>
    <row r="186" spans="1:48" ht="63.75" x14ac:dyDescent="0.25">
      <c r="A186" s="7" t="s">
        <v>321</v>
      </c>
      <c r="B186" s="8" t="s">
        <v>28</v>
      </c>
      <c r="C186" s="8" t="s">
        <v>29</v>
      </c>
      <c r="D186" s="8" t="s">
        <v>322</v>
      </c>
      <c r="E186" s="8" t="s">
        <v>28</v>
      </c>
      <c r="F186" s="8" t="s">
        <v>28</v>
      </c>
      <c r="G186" s="8"/>
      <c r="H186" s="8"/>
      <c r="I186" s="8"/>
      <c r="J186" s="8"/>
      <c r="K186" s="8"/>
      <c r="L186" s="8"/>
      <c r="M186" s="9">
        <v>0</v>
      </c>
      <c r="N186" s="9">
        <v>525650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525650</v>
      </c>
      <c r="X186" s="9">
        <v>270663.94</v>
      </c>
      <c r="Y186" s="9">
        <v>0</v>
      </c>
      <c r="Z186" s="9">
        <v>152383.94</v>
      </c>
      <c r="AA186" s="9">
        <v>118280</v>
      </c>
      <c r="AB186" s="9">
        <v>0</v>
      </c>
      <c r="AC186" s="9">
        <v>0</v>
      </c>
      <c r="AD186" s="9">
        <v>0</v>
      </c>
      <c r="AE186" s="9">
        <v>0</v>
      </c>
      <c r="AF186" s="9">
        <v>253972.88</v>
      </c>
      <c r="AG186" s="9">
        <v>0</v>
      </c>
      <c r="AH186" s="9">
        <v>152383.94</v>
      </c>
      <c r="AI186" s="9">
        <v>101588.94</v>
      </c>
      <c r="AJ186" s="9">
        <v>253972.35</v>
      </c>
      <c r="AK186" s="9">
        <v>0</v>
      </c>
      <c r="AL186" s="9">
        <v>0</v>
      </c>
      <c r="AM186" s="9">
        <v>0</v>
      </c>
      <c r="AN186" s="9">
        <v>152383.41</v>
      </c>
      <c r="AO186" s="9">
        <v>101588.94</v>
      </c>
      <c r="AP186" s="9">
        <v>0.53</v>
      </c>
      <c r="AQ186" s="9">
        <v>271677.12</v>
      </c>
      <c r="AR186" s="10">
        <v>0.48315966898126128</v>
      </c>
      <c r="AS186" s="9">
        <v>271677.12</v>
      </c>
      <c r="AT186" s="10">
        <v>0.48315966898126128</v>
      </c>
      <c r="AU186" s="9">
        <v>0</v>
      </c>
      <c r="AV186" s="3"/>
    </row>
    <row r="187" spans="1:48" ht="51" outlineLevel="2" x14ac:dyDescent="0.25">
      <c r="A187" s="7" t="s">
        <v>57</v>
      </c>
      <c r="B187" s="8" t="s">
        <v>28</v>
      </c>
      <c r="C187" s="8" t="s">
        <v>29</v>
      </c>
      <c r="D187" s="8" t="s">
        <v>323</v>
      </c>
      <c r="E187" s="8" t="s">
        <v>28</v>
      </c>
      <c r="F187" s="8" t="s">
        <v>28</v>
      </c>
      <c r="G187" s="8"/>
      <c r="H187" s="8"/>
      <c r="I187" s="8"/>
      <c r="J187" s="8"/>
      <c r="K187" s="8"/>
      <c r="L187" s="8"/>
      <c r="M187" s="9">
        <v>0</v>
      </c>
      <c r="N187" s="9">
        <v>525650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525650</v>
      </c>
      <c r="X187" s="9">
        <v>270663.94</v>
      </c>
      <c r="Y187" s="9">
        <v>0</v>
      </c>
      <c r="Z187" s="9">
        <v>152383.94</v>
      </c>
      <c r="AA187" s="9">
        <v>118280</v>
      </c>
      <c r="AB187" s="9">
        <v>0</v>
      </c>
      <c r="AC187" s="9">
        <v>0</v>
      </c>
      <c r="AD187" s="9">
        <v>0</v>
      </c>
      <c r="AE187" s="9">
        <v>0</v>
      </c>
      <c r="AF187" s="9">
        <v>253972.88</v>
      </c>
      <c r="AG187" s="9">
        <v>0</v>
      </c>
      <c r="AH187" s="9">
        <v>152383.94</v>
      </c>
      <c r="AI187" s="9">
        <v>101588.94</v>
      </c>
      <c r="AJ187" s="9">
        <v>253972.35</v>
      </c>
      <c r="AK187" s="9">
        <v>0</v>
      </c>
      <c r="AL187" s="9">
        <v>0</v>
      </c>
      <c r="AM187" s="9">
        <v>0</v>
      </c>
      <c r="AN187" s="9">
        <v>152383.41</v>
      </c>
      <c r="AO187" s="9">
        <v>101588.94</v>
      </c>
      <c r="AP187" s="9">
        <v>0.53</v>
      </c>
      <c r="AQ187" s="9">
        <v>271677.12</v>
      </c>
      <c r="AR187" s="10">
        <v>0.48315966898126128</v>
      </c>
      <c r="AS187" s="9">
        <v>271677.12</v>
      </c>
      <c r="AT187" s="10">
        <v>0.48315966898126128</v>
      </c>
      <c r="AU187" s="9">
        <v>0</v>
      </c>
      <c r="AV187" s="3"/>
    </row>
    <row r="188" spans="1:48" ht="63.75" x14ac:dyDescent="0.25">
      <c r="A188" s="7" t="s">
        <v>324</v>
      </c>
      <c r="B188" s="8" t="s">
        <v>28</v>
      </c>
      <c r="C188" s="8" t="s">
        <v>29</v>
      </c>
      <c r="D188" s="8" t="s">
        <v>325</v>
      </c>
      <c r="E188" s="8" t="s">
        <v>28</v>
      </c>
      <c r="F188" s="8" t="s">
        <v>28</v>
      </c>
      <c r="G188" s="8"/>
      <c r="H188" s="8"/>
      <c r="I188" s="8"/>
      <c r="J188" s="8"/>
      <c r="K188" s="8"/>
      <c r="L188" s="8"/>
      <c r="M188" s="9">
        <v>0</v>
      </c>
      <c r="N188" s="9">
        <v>1198500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1198500</v>
      </c>
      <c r="X188" s="9">
        <v>296110</v>
      </c>
      <c r="Y188" s="9">
        <v>0</v>
      </c>
      <c r="Z188" s="9">
        <v>0</v>
      </c>
      <c r="AA188" s="9">
        <v>296110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1198500</v>
      </c>
      <c r="AR188" s="10">
        <v>0</v>
      </c>
      <c r="AS188" s="9">
        <v>1198500</v>
      </c>
      <c r="AT188" s="10">
        <v>0</v>
      </c>
      <c r="AU188" s="9">
        <v>0</v>
      </c>
      <c r="AV188" s="3"/>
    </row>
    <row r="189" spans="1:48" ht="51" outlineLevel="2" x14ac:dyDescent="0.25">
      <c r="A189" s="7" t="s">
        <v>57</v>
      </c>
      <c r="B189" s="8" t="s">
        <v>28</v>
      </c>
      <c r="C189" s="8" t="s">
        <v>29</v>
      </c>
      <c r="D189" s="8" t="s">
        <v>326</v>
      </c>
      <c r="E189" s="8" t="s">
        <v>28</v>
      </c>
      <c r="F189" s="8" t="s">
        <v>28</v>
      </c>
      <c r="G189" s="8"/>
      <c r="H189" s="8"/>
      <c r="I189" s="8"/>
      <c r="J189" s="8"/>
      <c r="K189" s="8"/>
      <c r="L189" s="8"/>
      <c r="M189" s="9">
        <v>0</v>
      </c>
      <c r="N189" s="9">
        <v>431500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431500</v>
      </c>
      <c r="X189" s="9">
        <v>109920</v>
      </c>
      <c r="Y189" s="9">
        <v>0</v>
      </c>
      <c r="Z189" s="9">
        <v>0</v>
      </c>
      <c r="AA189" s="9">
        <v>109920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431500</v>
      </c>
      <c r="AR189" s="10">
        <v>0</v>
      </c>
      <c r="AS189" s="9">
        <v>431500</v>
      </c>
      <c r="AT189" s="10">
        <v>0</v>
      </c>
      <c r="AU189" s="9">
        <v>0</v>
      </c>
      <c r="AV189" s="3"/>
    </row>
    <row r="190" spans="1:48" ht="51" outlineLevel="2" x14ac:dyDescent="0.25">
      <c r="A190" s="7" t="s">
        <v>57</v>
      </c>
      <c r="B190" s="8" t="s">
        <v>28</v>
      </c>
      <c r="C190" s="8" t="s">
        <v>29</v>
      </c>
      <c r="D190" s="8" t="s">
        <v>327</v>
      </c>
      <c r="E190" s="8" t="s">
        <v>28</v>
      </c>
      <c r="F190" s="8" t="s">
        <v>28</v>
      </c>
      <c r="G190" s="8"/>
      <c r="H190" s="8"/>
      <c r="I190" s="8"/>
      <c r="J190" s="8"/>
      <c r="K190" s="8"/>
      <c r="L190" s="8"/>
      <c r="M190" s="9">
        <v>0</v>
      </c>
      <c r="N190" s="9">
        <v>767000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767000</v>
      </c>
      <c r="X190" s="9">
        <v>186190</v>
      </c>
      <c r="Y190" s="9">
        <v>0</v>
      </c>
      <c r="Z190" s="9">
        <v>0</v>
      </c>
      <c r="AA190" s="9">
        <v>186190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767000</v>
      </c>
      <c r="AR190" s="10">
        <v>0</v>
      </c>
      <c r="AS190" s="9">
        <v>767000</v>
      </c>
      <c r="AT190" s="10">
        <v>0</v>
      </c>
      <c r="AU190" s="9">
        <v>0</v>
      </c>
      <c r="AV190" s="3"/>
    </row>
    <row r="191" spans="1:48" ht="89.25" x14ac:dyDescent="0.25">
      <c r="A191" s="7" t="s">
        <v>328</v>
      </c>
      <c r="B191" s="8" t="s">
        <v>28</v>
      </c>
      <c r="C191" s="8" t="s">
        <v>29</v>
      </c>
      <c r="D191" s="8" t="s">
        <v>329</v>
      </c>
      <c r="E191" s="8" t="s">
        <v>28</v>
      </c>
      <c r="F191" s="8" t="s">
        <v>28</v>
      </c>
      <c r="G191" s="8"/>
      <c r="H191" s="8"/>
      <c r="I191" s="8"/>
      <c r="J191" s="8"/>
      <c r="K191" s="8"/>
      <c r="L191" s="8"/>
      <c r="M191" s="9">
        <v>0</v>
      </c>
      <c r="N191" s="9">
        <v>480000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480000</v>
      </c>
      <c r="X191" s="9">
        <v>78936.66</v>
      </c>
      <c r="Y191" s="9">
        <v>0</v>
      </c>
      <c r="Z191" s="9">
        <v>78936.66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78936.66</v>
      </c>
      <c r="AG191" s="9">
        <v>0</v>
      </c>
      <c r="AH191" s="9">
        <v>78936.66</v>
      </c>
      <c r="AI191" s="9">
        <v>0</v>
      </c>
      <c r="AJ191" s="9">
        <v>78936.66</v>
      </c>
      <c r="AK191" s="9">
        <v>0</v>
      </c>
      <c r="AL191" s="9">
        <v>0</v>
      </c>
      <c r="AM191" s="9">
        <v>0</v>
      </c>
      <c r="AN191" s="9">
        <v>78936.66</v>
      </c>
      <c r="AO191" s="9">
        <v>0</v>
      </c>
      <c r="AP191" s="9">
        <v>0</v>
      </c>
      <c r="AQ191" s="9">
        <v>401063.34</v>
      </c>
      <c r="AR191" s="10">
        <v>0.16445137500000001</v>
      </c>
      <c r="AS191" s="9">
        <v>401063.34</v>
      </c>
      <c r="AT191" s="10">
        <v>0.16445137500000001</v>
      </c>
      <c r="AU191" s="9">
        <v>0</v>
      </c>
      <c r="AV191" s="3"/>
    </row>
    <row r="192" spans="1:48" ht="25.5" outlineLevel="2" x14ac:dyDescent="0.25">
      <c r="A192" s="7" t="s">
        <v>330</v>
      </c>
      <c r="B192" s="8" t="s">
        <v>28</v>
      </c>
      <c r="C192" s="8" t="s">
        <v>29</v>
      </c>
      <c r="D192" s="8" t="s">
        <v>331</v>
      </c>
      <c r="E192" s="8" t="s">
        <v>28</v>
      </c>
      <c r="F192" s="8" t="s">
        <v>28</v>
      </c>
      <c r="G192" s="8"/>
      <c r="H192" s="8"/>
      <c r="I192" s="8"/>
      <c r="J192" s="8"/>
      <c r="K192" s="8"/>
      <c r="L192" s="8"/>
      <c r="M192" s="9">
        <v>0</v>
      </c>
      <c r="N192" s="9">
        <v>400000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400000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400000</v>
      </c>
      <c r="AR192" s="10">
        <v>0</v>
      </c>
      <c r="AS192" s="9">
        <v>400000</v>
      </c>
      <c r="AT192" s="10">
        <v>0</v>
      </c>
      <c r="AU192" s="9">
        <v>0</v>
      </c>
      <c r="AV192" s="3"/>
    </row>
    <row r="193" spans="1:48" ht="51" outlineLevel="2" x14ac:dyDescent="0.25">
      <c r="A193" s="7" t="s">
        <v>57</v>
      </c>
      <c r="B193" s="8" t="s">
        <v>28</v>
      </c>
      <c r="C193" s="8" t="s">
        <v>29</v>
      </c>
      <c r="D193" s="8" t="s">
        <v>332</v>
      </c>
      <c r="E193" s="8" t="s">
        <v>28</v>
      </c>
      <c r="F193" s="8" t="s">
        <v>28</v>
      </c>
      <c r="G193" s="8"/>
      <c r="H193" s="8"/>
      <c r="I193" s="8"/>
      <c r="J193" s="8"/>
      <c r="K193" s="8"/>
      <c r="L193" s="8"/>
      <c r="M193" s="9">
        <v>0</v>
      </c>
      <c r="N193" s="9">
        <v>80000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80000</v>
      </c>
      <c r="X193" s="9">
        <v>78936.66</v>
      </c>
      <c r="Y193" s="9">
        <v>0</v>
      </c>
      <c r="Z193" s="9">
        <v>78936.66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78936.66</v>
      </c>
      <c r="AG193" s="9">
        <v>0</v>
      </c>
      <c r="AH193" s="9">
        <v>78936.66</v>
      </c>
      <c r="AI193" s="9">
        <v>0</v>
      </c>
      <c r="AJ193" s="9">
        <v>78936.66</v>
      </c>
      <c r="AK193" s="9">
        <v>0</v>
      </c>
      <c r="AL193" s="9">
        <v>0</v>
      </c>
      <c r="AM193" s="9">
        <v>0</v>
      </c>
      <c r="AN193" s="9">
        <v>78936.66</v>
      </c>
      <c r="AO193" s="9">
        <v>0</v>
      </c>
      <c r="AP193" s="9">
        <v>0</v>
      </c>
      <c r="AQ193" s="9">
        <v>1063.3399999999999</v>
      </c>
      <c r="AR193" s="10">
        <v>0.98670824999999995</v>
      </c>
      <c r="AS193" s="9">
        <v>1063.3399999999999</v>
      </c>
      <c r="AT193" s="10">
        <v>0.98670824999999995</v>
      </c>
      <c r="AU193" s="9">
        <v>0</v>
      </c>
      <c r="AV193" s="3"/>
    </row>
    <row r="194" spans="1:48" ht="38.25" x14ac:dyDescent="0.25">
      <c r="A194" s="7" t="s">
        <v>333</v>
      </c>
      <c r="B194" s="8" t="s">
        <v>28</v>
      </c>
      <c r="C194" s="8" t="s">
        <v>29</v>
      </c>
      <c r="D194" s="8" t="s">
        <v>334</v>
      </c>
      <c r="E194" s="8" t="s">
        <v>28</v>
      </c>
      <c r="F194" s="8" t="s">
        <v>28</v>
      </c>
      <c r="G194" s="8"/>
      <c r="H194" s="8"/>
      <c r="I194" s="8"/>
      <c r="J194" s="8"/>
      <c r="K194" s="8"/>
      <c r="L194" s="8"/>
      <c r="M194" s="9">
        <v>0</v>
      </c>
      <c r="N194" s="9">
        <v>60439550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60439550</v>
      </c>
      <c r="X194" s="9">
        <v>24644756.469999999</v>
      </c>
      <c r="Y194" s="9">
        <v>0</v>
      </c>
      <c r="Z194" s="9">
        <v>10647618.52</v>
      </c>
      <c r="AA194" s="9">
        <v>13997137.949999999</v>
      </c>
      <c r="AB194" s="9">
        <v>0</v>
      </c>
      <c r="AC194" s="9">
        <v>0</v>
      </c>
      <c r="AD194" s="9">
        <v>0</v>
      </c>
      <c r="AE194" s="9">
        <v>0</v>
      </c>
      <c r="AF194" s="9">
        <v>26525648.59</v>
      </c>
      <c r="AG194" s="9">
        <v>0</v>
      </c>
      <c r="AH194" s="9">
        <v>10647618.52</v>
      </c>
      <c r="AI194" s="9">
        <v>15878030.07</v>
      </c>
      <c r="AJ194" s="9">
        <v>26397371.739999998</v>
      </c>
      <c r="AK194" s="9">
        <v>0</v>
      </c>
      <c r="AL194" s="9">
        <v>0</v>
      </c>
      <c r="AM194" s="9">
        <v>0</v>
      </c>
      <c r="AN194" s="9">
        <v>10458051.48</v>
      </c>
      <c r="AO194" s="9">
        <v>15939320.26</v>
      </c>
      <c r="AP194" s="9">
        <v>128276.85</v>
      </c>
      <c r="AQ194" s="9">
        <v>33913901.409999996</v>
      </c>
      <c r="AR194" s="10">
        <v>0.43887898884091625</v>
      </c>
      <c r="AS194" s="9">
        <v>33913901.409999996</v>
      </c>
      <c r="AT194" s="10">
        <v>0.43887898884091625</v>
      </c>
      <c r="AU194" s="9">
        <v>0</v>
      </c>
      <c r="AV194" s="3"/>
    </row>
    <row r="195" spans="1:48" ht="38.25" outlineLevel="1" x14ac:dyDescent="0.25">
      <c r="A195" s="7" t="s">
        <v>335</v>
      </c>
      <c r="B195" s="8" t="s">
        <v>28</v>
      </c>
      <c r="C195" s="8" t="s">
        <v>29</v>
      </c>
      <c r="D195" s="8" t="s">
        <v>334</v>
      </c>
      <c r="E195" s="8" t="s">
        <v>28</v>
      </c>
      <c r="F195" s="8" t="s">
        <v>28</v>
      </c>
      <c r="G195" s="8"/>
      <c r="H195" s="8"/>
      <c r="I195" s="8"/>
      <c r="J195" s="8"/>
      <c r="K195" s="8"/>
      <c r="L195" s="8"/>
      <c r="M195" s="9">
        <v>0</v>
      </c>
      <c r="N195" s="9">
        <v>2390800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2390800</v>
      </c>
      <c r="X195" s="9">
        <v>1149680</v>
      </c>
      <c r="Y195" s="9">
        <v>0</v>
      </c>
      <c r="Z195" s="9">
        <v>497847.65</v>
      </c>
      <c r="AA195" s="9">
        <v>651832.35</v>
      </c>
      <c r="AB195" s="9">
        <v>0</v>
      </c>
      <c r="AC195" s="9">
        <v>0</v>
      </c>
      <c r="AD195" s="9">
        <v>0</v>
      </c>
      <c r="AE195" s="9">
        <v>0</v>
      </c>
      <c r="AF195" s="9">
        <v>1192662.1399999999</v>
      </c>
      <c r="AG195" s="9">
        <v>0</v>
      </c>
      <c r="AH195" s="9">
        <v>497847.65</v>
      </c>
      <c r="AI195" s="9">
        <v>694814.49</v>
      </c>
      <c r="AJ195" s="9">
        <v>1192661.25</v>
      </c>
      <c r="AK195" s="9">
        <v>0</v>
      </c>
      <c r="AL195" s="9">
        <v>0</v>
      </c>
      <c r="AM195" s="9">
        <v>0</v>
      </c>
      <c r="AN195" s="9">
        <v>497846.76</v>
      </c>
      <c r="AO195" s="9">
        <v>694814.49</v>
      </c>
      <c r="AP195" s="9">
        <v>0.89</v>
      </c>
      <c r="AQ195" s="9">
        <v>1198137.8600000001</v>
      </c>
      <c r="AR195" s="10">
        <v>0.49885483520160617</v>
      </c>
      <c r="AS195" s="9">
        <v>1198137.8600000001</v>
      </c>
      <c r="AT195" s="10">
        <v>0.49885483520160617</v>
      </c>
      <c r="AU195" s="9">
        <v>0</v>
      </c>
      <c r="AV195" s="3"/>
    </row>
    <row r="196" spans="1:48" ht="38.25" outlineLevel="2" x14ac:dyDescent="0.25">
      <c r="A196" s="7" t="s">
        <v>336</v>
      </c>
      <c r="B196" s="8" t="s">
        <v>28</v>
      </c>
      <c r="C196" s="8" t="s">
        <v>29</v>
      </c>
      <c r="D196" s="8" t="s">
        <v>337</v>
      </c>
      <c r="E196" s="8" t="s">
        <v>28</v>
      </c>
      <c r="F196" s="8" t="s">
        <v>28</v>
      </c>
      <c r="G196" s="8"/>
      <c r="H196" s="8"/>
      <c r="I196" s="8"/>
      <c r="J196" s="8"/>
      <c r="K196" s="8"/>
      <c r="L196" s="8"/>
      <c r="M196" s="9">
        <v>0</v>
      </c>
      <c r="N196" s="9">
        <v>2207500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2207500</v>
      </c>
      <c r="X196" s="9">
        <v>1021280</v>
      </c>
      <c r="Y196" s="9">
        <v>0</v>
      </c>
      <c r="Z196" s="9">
        <v>409447.65</v>
      </c>
      <c r="AA196" s="9">
        <v>611832.35</v>
      </c>
      <c r="AB196" s="9">
        <v>0</v>
      </c>
      <c r="AC196" s="9">
        <v>0</v>
      </c>
      <c r="AD196" s="9">
        <v>0</v>
      </c>
      <c r="AE196" s="9">
        <v>0</v>
      </c>
      <c r="AF196" s="9">
        <v>1009762.14</v>
      </c>
      <c r="AG196" s="9">
        <v>0</v>
      </c>
      <c r="AH196" s="9">
        <v>409447.65</v>
      </c>
      <c r="AI196" s="9">
        <v>600314.49</v>
      </c>
      <c r="AJ196" s="9">
        <v>1009761.25</v>
      </c>
      <c r="AK196" s="9">
        <v>0</v>
      </c>
      <c r="AL196" s="9">
        <v>0</v>
      </c>
      <c r="AM196" s="9">
        <v>0</v>
      </c>
      <c r="AN196" s="9">
        <v>409446.76</v>
      </c>
      <c r="AO196" s="9">
        <v>600314.49</v>
      </c>
      <c r="AP196" s="9">
        <v>0.89</v>
      </c>
      <c r="AQ196" s="9">
        <v>1197737.8600000001</v>
      </c>
      <c r="AR196" s="10">
        <v>0.45742339297848245</v>
      </c>
      <c r="AS196" s="9">
        <v>1197737.8600000001</v>
      </c>
      <c r="AT196" s="10">
        <v>0.45742339297848245</v>
      </c>
      <c r="AU196" s="9">
        <v>0</v>
      </c>
      <c r="AV196" s="3"/>
    </row>
    <row r="197" spans="1:48" ht="51" outlineLevel="2" x14ac:dyDescent="0.25">
      <c r="A197" s="7" t="s">
        <v>338</v>
      </c>
      <c r="B197" s="8" t="s">
        <v>28</v>
      </c>
      <c r="C197" s="8" t="s">
        <v>29</v>
      </c>
      <c r="D197" s="8" t="s">
        <v>339</v>
      </c>
      <c r="E197" s="8" t="s">
        <v>28</v>
      </c>
      <c r="F197" s="8" t="s">
        <v>28</v>
      </c>
      <c r="G197" s="8"/>
      <c r="H197" s="8"/>
      <c r="I197" s="8"/>
      <c r="J197" s="8"/>
      <c r="K197" s="8"/>
      <c r="L197" s="8"/>
      <c r="M197" s="9">
        <v>0</v>
      </c>
      <c r="N197" s="9">
        <v>183300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183300</v>
      </c>
      <c r="X197" s="9">
        <v>128400</v>
      </c>
      <c r="Y197" s="9">
        <v>0</v>
      </c>
      <c r="Z197" s="9">
        <v>88400</v>
      </c>
      <c r="AA197" s="9">
        <v>40000</v>
      </c>
      <c r="AB197" s="9">
        <v>0</v>
      </c>
      <c r="AC197" s="9">
        <v>0</v>
      </c>
      <c r="AD197" s="9">
        <v>0</v>
      </c>
      <c r="AE197" s="9">
        <v>0</v>
      </c>
      <c r="AF197" s="9">
        <v>182900</v>
      </c>
      <c r="AG197" s="9">
        <v>0</v>
      </c>
      <c r="AH197" s="9">
        <v>88400</v>
      </c>
      <c r="AI197" s="9">
        <v>94500</v>
      </c>
      <c r="AJ197" s="9">
        <v>182900</v>
      </c>
      <c r="AK197" s="9">
        <v>0</v>
      </c>
      <c r="AL197" s="9">
        <v>0</v>
      </c>
      <c r="AM197" s="9">
        <v>0</v>
      </c>
      <c r="AN197" s="9">
        <v>88400</v>
      </c>
      <c r="AO197" s="9">
        <v>94500</v>
      </c>
      <c r="AP197" s="9">
        <v>0</v>
      </c>
      <c r="AQ197" s="9">
        <v>400</v>
      </c>
      <c r="AR197" s="10">
        <v>0.99781778505182761</v>
      </c>
      <c r="AS197" s="9">
        <v>400</v>
      </c>
      <c r="AT197" s="10">
        <v>0.99781778505182761</v>
      </c>
      <c r="AU197" s="9">
        <v>0</v>
      </c>
      <c r="AV197" s="3"/>
    </row>
    <row r="198" spans="1:48" ht="25.5" outlineLevel="1" x14ac:dyDescent="0.25">
      <c r="A198" s="7" t="s">
        <v>340</v>
      </c>
      <c r="B198" s="8" t="s">
        <v>28</v>
      </c>
      <c r="C198" s="8" t="s">
        <v>29</v>
      </c>
      <c r="D198" s="8" t="s">
        <v>341</v>
      </c>
      <c r="E198" s="8" t="s">
        <v>28</v>
      </c>
      <c r="F198" s="8" t="s">
        <v>28</v>
      </c>
      <c r="G198" s="8"/>
      <c r="H198" s="8"/>
      <c r="I198" s="8"/>
      <c r="J198" s="8"/>
      <c r="K198" s="8"/>
      <c r="L198" s="8"/>
      <c r="M198" s="9">
        <v>0</v>
      </c>
      <c r="N198" s="9">
        <v>2165100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2165100</v>
      </c>
      <c r="X198" s="9">
        <v>967656</v>
      </c>
      <c r="Y198" s="9">
        <v>0</v>
      </c>
      <c r="Z198" s="9">
        <v>486456</v>
      </c>
      <c r="AA198" s="9">
        <v>481200</v>
      </c>
      <c r="AB198" s="9">
        <v>0</v>
      </c>
      <c r="AC198" s="9">
        <v>0</v>
      </c>
      <c r="AD198" s="9">
        <v>0</v>
      </c>
      <c r="AE198" s="9">
        <v>0</v>
      </c>
      <c r="AF198" s="9">
        <v>1043826</v>
      </c>
      <c r="AG198" s="9">
        <v>0</v>
      </c>
      <c r="AH198" s="9">
        <v>486456</v>
      </c>
      <c r="AI198" s="9">
        <v>557370</v>
      </c>
      <c r="AJ198" s="9">
        <v>1033550.87</v>
      </c>
      <c r="AK198" s="9">
        <v>0</v>
      </c>
      <c r="AL198" s="9">
        <v>0</v>
      </c>
      <c r="AM198" s="9">
        <v>0</v>
      </c>
      <c r="AN198" s="9">
        <v>486453.08</v>
      </c>
      <c r="AO198" s="9">
        <v>547097.79</v>
      </c>
      <c r="AP198" s="9">
        <v>10275.129999999999</v>
      </c>
      <c r="AQ198" s="9">
        <v>1121274</v>
      </c>
      <c r="AR198" s="10">
        <v>0.48211445198836084</v>
      </c>
      <c r="AS198" s="9">
        <v>1121274</v>
      </c>
      <c r="AT198" s="10">
        <v>0.48211445198836084</v>
      </c>
      <c r="AU198" s="9">
        <v>0</v>
      </c>
      <c r="AV198" s="3"/>
    </row>
    <row r="199" spans="1:48" ht="25.5" outlineLevel="2" x14ac:dyDescent="0.25">
      <c r="A199" s="7" t="s">
        <v>342</v>
      </c>
      <c r="B199" s="8" t="s">
        <v>28</v>
      </c>
      <c r="C199" s="8" t="s">
        <v>29</v>
      </c>
      <c r="D199" s="8" t="s">
        <v>343</v>
      </c>
      <c r="E199" s="8" t="s">
        <v>28</v>
      </c>
      <c r="F199" s="8" t="s">
        <v>28</v>
      </c>
      <c r="G199" s="8"/>
      <c r="H199" s="8"/>
      <c r="I199" s="8"/>
      <c r="J199" s="8"/>
      <c r="K199" s="8"/>
      <c r="L199" s="8"/>
      <c r="M199" s="9">
        <v>0</v>
      </c>
      <c r="N199" s="9">
        <v>2165100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2165100</v>
      </c>
      <c r="X199" s="9">
        <v>967656</v>
      </c>
      <c r="Y199" s="9">
        <v>0</v>
      </c>
      <c r="Z199" s="9">
        <v>486456</v>
      </c>
      <c r="AA199" s="9">
        <v>481200</v>
      </c>
      <c r="AB199" s="9">
        <v>0</v>
      </c>
      <c r="AC199" s="9">
        <v>0</v>
      </c>
      <c r="AD199" s="9">
        <v>0</v>
      </c>
      <c r="AE199" s="9">
        <v>0</v>
      </c>
      <c r="AF199" s="9">
        <v>1043826</v>
      </c>
      <c r="AG199" s="9">
        <v>0</v>
      </c>
      <c r="AH199" s="9">
        <v>486456</v>
      </c>
      <c r="AI199" s="9">
        <v>557370</v>
      </c>
      <c r="AJ199" s="9">
        <v>1033550.87</v>
      </c>
      <c r="AK199" s="9">
        <v>0</v>
      </c>
      <c r="AL199" s="9">
        <v>0</v>
      </c>
      <c r="AM199" s="9">
        <v>0</v>
      </c>
      <c r="AN199" s="9">
        <v>486453.08</v>
      </c>
      <c r="AO199" s="9">
        <v>547097.79</v>
      </c>
      <c r="AP199" s="9">
        <v>10275.129999999999</v>
      </c>
      <c r="AQ199" s="9">
        <v>1121274</v>
      </c>
      <c r="AR199" s="10">
        <v>0.48211445198836084</v>
      </c>
      <c r="AS199" s="9">
        <v>1121274</v>
      </c>
      <c r="AT199" s="10">
        <v>0.48211445198836084</v>
      </c>
      <c r="AU199" s="9">
        <v>0</v>
      </c>
      <c r="AV199" s="3"/>
    </row>
    <row r="200" spans="1:48" ht="25.5" outlineLevel="1" x14ac:dyDescent="0.25">
      <c r="A200" s="7" t="s">
        <v>344</v>
      </c>
      <c r="B200" s="8" t="s">
        <v>28</v>
      </c>
      <c r="C200" s="8" t="s">
        <v>29</v>
      </c>
      <c r="D200" s="8" t="s">
        <v>345</v>
      </c>
      <c r="E200" s="8" t="s">
        <v>28</v>
      </c>
      <c r="F200" s="8" t="s">
        <v>28</v>
      </c>
      <c r="G200" s="8"/>
      <c r="H200" s="8"/>
      <c r="I200" s="8"/>
      <c r="J200" s="8"/>
      <c r="K200" s="8"/>
      <c r="L200" s="8"/>
      <c r="M200" s="9">
        <v>0</v>
      </c>
      <c r="N200" s="9">
        <v>42642680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42642680</v>
      </c>
      <c r="X200" s="9">
        <v>17448518.399999999</v>
      </c>
      <c r="Y200" s="9">
        <v>0</v>
      </c>
      <c r="Z200" s="9">
        <v>7678088.4000000004</v>
      </c>
      <c r="AA200" s="9">
        <v>9770430</v>
      </c>
      <c r="AB200" s="9">
        <v>0</v>
      </c>
      <c r="AC200" s="9">
        <v>0</v>
      </c>
      <c r="AD200" s="9">
        <v>0</v>
      </c>
      <c r="AE200" s="9">
        <v>0</v>
      </c>
      <c r="AF200" s="9">
        <v>18676449.859999999</v>
      </c>
      <c r="AG200" s="9">
        <v>0</v>
      </c>
      <c r="AH200" s="9">
        <v>7678088.4000000004</v>
      </c>
      <c r="AI200" s="9">
        <v>10998361.460000001</v>
      </c>
      <c r="AJ200" s="9">
        <v>18618891.34</v>
      </c>
      <c r="AK200" s="9">
        <v>0</v>
      </c>
      <c r="AL200" s="9">
        <v>0</v>
      </c>
      <c r="AM200" s="9">
        <v>0</v>
      </c>
      <c r="AN200" s="9">
        <v>7499637</v>
      </c>
      <c r="AO200" s="9">
        <v>11119254.34</v>
      </c>
      <c r="AP200" s="9">
        <v>57558.52</v>
      </c>
      <c r="AQ200" s="9">
        <v>23966230.140000001</v>
      </c>
      <c r="AR200" s="10">
        <v>0.43797551795525047</v>
      </c>
      <c r="AS200" s="9">
        <v>23966230.140000001</v>
      </c>
      <c r="AT200" s="10">
        <v>0.43797551795525047</v>
      </c>
      <c r="AU200" s="9">
        <v>0</v>
      </c>
      <c r="AV200" s="3"/>
    </row>
    <row r="201" spans="1:48" ht="38.25" outlineLevel="2" x14ac:dyDescent="0.25">
      <c r="A201" s="7" t="s">
        <v>38</v>
      </c>
      <c r="B201" s="8" t="s">
        <v>28</v>
      </c>
      <c r="C201" s="8" t="s">
        <v>29</v>
      </c>
      <c r="D201" s="8" t="s">
        <v>346</v>
      </c>
      <c r="E201" s="8" t="s">
        <v>28</v>
      </c>
      <c r="F201" s="8" t="s">
        <v>28</v>
      </c>
      <c r="G201" s="8"/>
      <c r="H201" s="8"/>
      <c r="I201" s="8"/>
      <c r="J201" s="8"/>
      <c r="K201" s="8"/>
      <c r="L201" s="8"/>
      <c r="M201" s="9">
        <v>0</v>
      </c>
      <c r="N201" s="9">
        <v>38993100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38993100</v>
      </c>
      <c r="X201" s="9">
        <v>15619082.83</v>
      </c>
      <c r="Y201" s="9">
        <v>0</v>
      </c>
      <c r="Z201" s="9">
        <v>6697982.8300000001</v>
      </c>
      <c r="AA201" s="9">
        <v>8921100</v>
      </c>
      <c r="AB201" s="9">
        <v>0</v>
      </c>
      <c r="AC201" s="9">
        <v>0</v>
      </c>
      <c r="AD201" s="9">
        <v>0</v>
      </c>
      <c r="AE201" s="9">
        <v>0</v>
      </c>
      <c r="AF201" s="9">
        <v>16771716.859999999</v>
      </c>
      <c r="AG201" s="9">
        <v>0</v>
      </c>
      <c r="AH201" s="9">
        <v>6697982.8300000001</v>
      </c>
      <c r="AI201" s="9">
        <v>10073734.029999999</v>
      </c>
      <c r="AJ201" s="9">
        <v>16728988.75</v>
      </c>
      <c r="AK201" s="9">
        <v>0</v>
      </c>
      <c r="AL201" s="9">
        <v>0</v>
      </c>
      <c r="AM201" s="9">
        <v>0</v>
      </c>
      <c r="AN201" s="9">
        <v>6683502.8300000001</v>
      </c>
      <c r="AO201" s="9">
        <v>10045485.92</v>
      </c>
      <c r="AP201" s="9">
        <v>42728.11</v>
      </c>
      <c r="AQ201" s="9">
        <v>22221383.140000001</v>
      </c>
      <c r="AR201" s="10">
        <v>0.43012012022639901</v>
      </c>
      <c r="AS201" s="9">
        <v>22221383.140000001</v>
      </c>
      <c r="AT201" s="10">
        <v>0.43012012022639901</v>
      </c>
      <c r="AU201" s="9">
        <v>0</v>
      </c>
      <c r="AV201" s="3"/>
    </row>
    <row r="202" spans="1:48" ht="51" outlineLevel="2" x14ac:dyDescent="0.25">
      <c r="A202" s="7" t="s">
        <v>347</v>
      </c>
      <c r="B202" s="8" t="s">
        <v>28</v>
      </c>
      <c r="C202" s="8" t="s">
        <v>29</v>
      </c>
      <c r="D202" s="8" t="s">
        <v>348</v>
      </c>
      <c r="E202" s="8" t="s">
        <v>28</v>
      </c>
      <c r="F202" s="8" t="s">
        <v>28</v>
      </c>
      <c r="G202" s="8"/>
      <c r="H202" s="8"/>
      <c r="I202" s="8"/>
      <c r="J202" s="8"/>
      <c r="K202" s="8"/>
      <c r="L202" s="8"/>
      <c r="M202" s="9">
        <v>0</v>
      </c>
      <c r="N202" s="9">
        <v>1465600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1465600</v>
      </c>
      <c r="X202" s="9">
        <v>577343.56999999995</v>
      </c>
      <c r="Y202" s="9">
        <v>0</v>
      </c>
      <c r="Z202" s="9">
        <v>225563.57</v>
      </c>
      <c r="AA202" s="9">
        <v>351780</v>
      </c>
      <c r="AB202" s="9">
        <v>0</v>
      </c>
      <c r="AC202" s="9">
        <v>0</v>
      </c>
      <c r="AD202" s="9">
        <v>0</v>
      </c>
      <c r="AE202" s="9">
        <v>0</v>
      </c>
      <c r="AF202" s="9">
        <v>632872</v>
      </c>
      <c r="AG202" s="9">
        <v>0</v>
      </c>
      <c r="AH202" s="9">
        <v>225563.57</v>
      </c>
      <c r="AI202" s="9">
        <v>407308.43</v>
      </c>
      <c r="AJ202" s="9">
        <v>632872</v>
      </c>
      <c r="AK202" s="9">
        <v>0</v>
      </c>
      <c r="AL202" s="9">
        <v>0</v>
      </c>
      <c r="AM202" s="9">
        <v>0</v>
      </c>
      <c r="AN202" s="9">
        <v>225563.57</v>
      </c>
      <c r="AO202" s="9">
        <v>407308.43</v>
      </c>
      <c r="AP202" s="9">
        <v>0</v>
      </c>
      <c r="AQ202" s="9">
        <v>832728</v>
      </c>
      <c r="AR202" s="10">
        <v>0.43181768558951966</v>
      </c>
      <c r="AS202" s="9">
        <v>832728</v>
      </c>
      <c r="AT202" s="10">
        <v>0.43181768558951966</v>
      </c>
      <c r="AU202" s="9">
        <v>0</v>
      </c>
      <c r="AV202" s="3"/>
    </row>
    <row r="203" spans="1:48" ht="63.75" outlineLevel="2" x14ac:dyDescent="0.25">
      <c r="A203" s="7" t="s">
        <v>40</v>
      </c>
      <c r="B203" s="8" t="s">
        <v>28</v>
      </c>
      <c r="C203" s="8" t="s">
        <v>29</v>
      </c>
      <c r="D203" s="8" t="s">
        <v>349</v>
      </c>
      <c r="E203" s="8" t="s">
        <v>28</v>
      </c>
      <c r="F203" s="8" t="s">
        <v>28</v>
      </c>
      <c r="G203" s="8"/>
      <c r="H203" s="8"/>
      <c r="I203" s="8"/>
      <c r="J203" s="8"/>
      <c r="K203" s="8"/>
      <c r="L203" s="8"/>
      <c r="M203" s="9">
        <v>0</v>
      </c>
      <c r="N203" s="9">
        <v>946900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946900</v>
      </c>
      <c r="X203" s="9">
        <v>467900</v>
      </c>
      <c r="Y203" s="9">
        <v>0</v>
      </c>
      <c r="Z203" s="9">
        <v>254900</v>
      </c>
      <c r="AA203" s="9">
        <v>213000</v>
      </c>
      <c r="AB203" s="9">
        <v>0</v>
      </c>
      <c r="AC203" s="9">
        <v>0</v>
      </c>
      <c r="AD203" s="9">
        <v>0</v>
      </c>
      <c r="AE203" s="9">
        <v>0</v>
      </c>
      <c r="AF203" s="9">
        <v>534600</v>
      </c>
      <c r="AG203" s="9">
        <v>0</v>
      </c>
      <c r="AH203" s="9">
        <v>254900</v>
      </c>
      <c r="AI203" s="9">
        <v>279700</v>
      </c>
      <c r="AJ203" s="9">
        <v>521104.74</v>
      </c>
      <c r="AK203" s="9">
        <v>0</v>
      </c>
      <c r="AL203" s="9">
        <v>0</v>
      </c>
      <c r="AM203" s="9">
        <v>0</v>
      </c>
      <c r="AN203" s="9">
        <v>190466.65</v>
      </c>
      <c r="AO203" s="9">
        <v>330638.09000000003</v>
      </c>
      <c r="AP203" s="9">
        <v>13495.26</v>
      </c>
      <c r="AQ203" s="9">
        <v>412300</v>
      </c>
      <c r="AR203" s="10">
        <v>0.56457915302566264</v>
      </c>
      <c r="AS203" s="9">
        <v>412300</v>
      </c>
      <c r="AT203" s="10">
        <v>0.56457915302566264</v>
      </c>
      <c r="AU203" s="9">
        <v>0</v>
      </c>
      <c r="AV203" s="3"/>
    </row>
    <row r="204" spans="1:48" ht="140.25" outlineLevel="2" x14ac:dyDescent="0.25">
      <c r="A204" s="7" t="s">
        <v>350</v>
      </c>
      <c r="B204" s="8" t="s">
        <v>28</v>
      </c>
      <c r="C204" s="8" t="s">
        <v>29</v>
      </c>
      <c r="D204" s="8" t="s">
        <v>351</v>
      </c>
      <c r="E204" s="8" t="s">
        <v>28</v>
      </c>
      <c r="F204" s="8" t="s">
        <v>28</v>
      </c>
      <c r="G204" s="8"/>
      <c r="H204" s="8"/>
      <c r="I204" s="8"/>
      <c r="J204" s="8"/>
      <c r="K204" s="8"/>
      <c r="L204" s="8"/>
      <c r="M204" s="9">
        <v>0</v>
      </c>
      <c r="N204" s="9">
        <v>6000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6000</v>
      </c>
      <c r="X204" s="9">
        <v>1350</v>
      </c>
      <c r="Y204" s="9">
        <v>0</v>
      </c>
      <c r="Z204" s="9">
        <v>0</v>
      </c>
      <c r="AA204" s="9">
        <v>1350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6000</v>
      </c>
      <c r="AR204" s="10">
        <v>0</v>
      </c>
      <c r="AS204" s="9">
        <v>6000</v>
      </c>
      <c r="AT204" s="10">
        <v>0</v>
      </c>
      <c r="AU204" s="9">
        <v>0</v>
      </c>
      <c r="AV204" s="3"/>
    </row>
    <row r="205" spans="1:48" ht="51" outlineLevel="2" x14ac:dyDescent="0.25">
      <c r="A205" s="7" t="s">
        <v>86</v>
      </c>
      <c r="B205" s="8" t="s">
        <v>28</v>
      </c>
      <c r="C205" s="8" t="s">
        <v>29</v>
      </c>
      <c r="D205" s="8" t="s">
        <v>352</v>
      </c>
      <c r="E205" s="8" t="s">
        <v>28</v>
      </c>
      <c r="F205" s="8" t="s">
        <v>28</v>
      </c>
      <c r="G205" s="8"/>
      <c r="H205" s="8"/>
      <c r="I205" s="8"/>
      <c r="J205" s="8"/>
      <c r="K205" s="8"/>
      <c r="L205" s="8"/>
      <c r="M205" s="9">
        <v>0</v>
      </c>
      <c r="N205" s="9">
        <v>984880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984880</v>
      </c>
      <c r="X205" s="9">
        <v>625517</v>
      </c>
      <c r="Y205" s="9">
        <v>0</v>
      </c>
      <c r="Z205" s="9">
        <v>398917</v>
      </c>
      <c r="AA205" s="9">
        <v>226600</v>
      </c>
      <c r="AB205" s="9">
        <v>0</v>
      </c>
      <c r="AC205" s="9">
        <v>0</v>
      </c>
      <c r="AD205" s="9">
        <v>0</v>
      </c>
      <c r="AE205" s="9">
        <v>0</v>
      </c>
      <c r="AF205" s="9">
        <v>585431</v>
      </c>
      <c r="AG205" s="9">
        <v>0</v>
      </c>
      <c r="AH205" s="9">
        <v>398917</v>
      </c>
      <c r="AI205" s="9">
        <v>186514</v>
      </c>
      <c r="AJ205" s="9">
        <v>584173.84</v>
      </c>
      <c r="AK205" s="9">
        <v>0</v>
      </c>
      <c r="AL205" s="9">
        <v>0</v>
      </c>
      <c r="AM205" s="9">
        <v>0</v>
      </c>
      <c r="AN205" s="9">
        <v>315516.31</v>
      </c>
      <c r="AO205" s="9">
        <v>268657.53000000003</v>
      </c>
      <c r="AP205" s="9">
        <v>1257.1600000000001</v>
      </c>
      <c r="AQ205" s="9">
        <v>399449</v>
      </c>
      <c r="AR205" s="10">
        <v>0.59441860937373081</v>
      </c>
      <c r="AS205" s="9">
        <v>399449</v>
      </c>
      <c r="AT205" s="10">
        <v>0.59441860937373081</v>
      </c>
      <c r="AU205" s="9">
        <v>0</v>
      </c>
      <c r="AV205" s="3"/>
    </row>
    <row r="206" spans="1:48" ht="38.25" outlineLevel="2" x14ac:dyDescent="0.25">
      <c r="A206" s="7" t="s">
        <v>89</v>
      </c>
      <c r="B206" s="8" t="s">
        <v>28</v>
      </c>
      <c r="C206" s="8" t="s">
        <v>29</v>
      </c>
      <c r="D206" s="8" t="s">
        <v>353</v>
      </c>
      <c r="E206" s="8" t="s">
        <v>28</v>
      </c>
      <c r="F206" s="8" t="s">
        <v>28</v>
      </c>
      <c r="G206" s="8"/>
      <c r="H206" s="8"/>
      <c r="I206" s="8"/>
      <c r="J206" s="8"/>
      <c r="K206" s="8"/>
      <c r="L206" s="8"/>
      <c r="M206" s="9">
        <v>0</v>
      </c>
      <c r="N206" s="9">
        <v>246200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246200</v>
      </c>
      <c r="X206" s="9">
        <v>157325</v>
      </c>
      <c r="Y206" s="9">
        <v>0</v>
      </c>
      <c r="Z206" s="9">
        <v>100725</v>
      </c>
      <c r="AA206" s="9">
        <v>56600</v>
      </c>
      <c r="AB206" s="9">
        <v>0</v>
      </c>
      <c r="AC206" s="9">
        <v>0</v>
      </c>
      <c r="AD206" s="9">
        <v>0</v>
      </c>
      <c r="AE206" s="9">
        <v>0</v>
      </c>
      <c r="AF206" s="9">
        <v>151830</v>
      </c>
      <c r="AG206" s="9">
        <v>0</v>
      </c>
      <c r="AH206" s="9">
        <v>100725</v>
      </c>
      <c r="AI206" s="9">
        <v>51105</v>
      </c>
      <c r="AJ206" s="9">
        <v>151752.01</v>
      </c>
      <c r="AK206" s="9">
        <v>0</v>
      </c>
      <c r="AL206" s="9">
        <v>0</v>
      </c>
      <c r="AM206" s="9">
        <v>0</v>
      </c>
      <c r="AN206" s="9">
        <v>84587.64</v>
      </c>
      <c r="AO206" s="9">
        <v>67164.37</v>
      </c>
      <c r="AP206" s="9">
        <v>77.989999999999995</v>
      </c>
      <c r="AQ206" s="9">
        <v>94370</v>
      </c>
      <c r="AR206" s="10">
        <v>0.61669374492282691</v>
      </c>
      <c r="AS206" s="9">
        <v>94370</v>
      </c>
      <c r="AT206" s="10">
        <v>0.61669374492282691</v>
      </c>
      <c r="AU206" s="9">
        <v>0</v>
      </c>
      <c r="AV206" s="3"/>
    </row>
    <row r="207" spans="1:48" ht="25.5" outlineLevel="1" x14ac:dyDescent="0.25">
      <c r="A207" s="7" t="s">
        <v>354</v>
      </c>
      <c r="B207" s="8" t="s">
        <v>28</v>
      </c>
      <c r="C207" s="8" t="s">
        <v>29</v>
      </c>
      <c r="D207" s="8" t="s">
        <v>355</v>
      </c>
      <c r="E207" s="8" t="s">
        <v>28</v>
      </c>
      <c r="F207" s="8" t="s">
        <v>28</v>
      </c>
      <c r="G207" s="8"/>
      <c r="H207" s="8"/>
      <c r="I207" s="8"/>
      <c r="J207" s="8"/>
      <c r="K207" s="8"/>
      <c r="L207" s="8"/>
      <c r="M207" s="9">
        <v>0</v>
      </c>
      <c r="N207" s="9">
        <v>673340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673340</v>
      </c>
      <c r="X207" s="9">
        <v>135300</v>
      </c>
      <c r="Y207" s="9">
        <v>0</v>
      </c>
      <c r="Z207" s="9">
        <v>0</v>
      </c>
      <c r="AA207" s="9">
        <v>135300</v>
      </c>
      <c r="AB207" s="9">
        <v>0</v>
      </c>
      <c r="AC207" s="9">
        <v>0</v>
      </c>
      <c r="AD207" s="9">
        <v>0</v>
      </c>
      <c r="AE207" s="9">
        <v>0</v>
      </c>
      <c r="AF207" s="9">
        <v>151708</v>
      </c>
      <c r="AG207" s="9">
        <v>0</v>
      </c>
      <c r="AH207" s="9">
        <v>0</v>
      </c>
      <c r="AI207" s="9">
        <v>151708</v>
      </c>
      <c r="AJ207" s="9">
        <v>118939.65</v>
      </c>
      <c r="AK207" s="9">
        <v>0</v>
      </c>
      <c r="AL207" s="9">
        <v>0</v>
      </c>
      <c r="AM207" s="9">
        <v>0</v>
      </c>
      <c r="AN207" s="9">
        <v>0</v>
      </c>
      <c r="AO207" s="9">
        <v>118939.65</v>
      </c>
      <c r="AP207" s="9">
        <v>32768.35</v>
      </c>
      <c r="AQ207" s="9">
        <v>521632</v>
      </c>
      <c r="AR207" s="10">
        <v>0.22530668013187988</v>
      </c>
      <c r="AS207" s="9">
        <v>521632</v>
      </c>
      <c r="AT207" s="10">
        <v>0.22530668013187988</v>
      </c>
      <c r="AU207" s="9">
        <v>0</v>
      </c>
      <c r="AV207" s="3"/>
    </row>
    <row r="208" spans="1:48" ht="63.75" outlineLevel="2" x14ac:dyDescent="0.25">
      <c r="A208" s="7" t="s">
        <v>356</v>
      </c>
      <c r="B208" s="8" t="s">
        <v>28</v>
      </c>
      <c r="C208" s="8" t="s">
        <v>29</v>
      </c>
      <c r="D208" s="8" t="s">
        <v>357</v>
      </c>
      <c r="E208" s="8" t="s">
        <v>28</v>
      </c>
      <c r="F208" s="8" t="s">
        <v>28</v>
      </c>
      <c r="G208" s="8"/>
      <c r="H208" s="8"/>
      <c r="I208" s="8"/>
      <c r="J208" s="8"/>
      <c r="K208" s="8"/>
      <c r="L208" s="8"/>
      <c r="M208" s="9">
        <v>0</v>
      </c>
      <c r="N208" s="9">
        <v>673340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673340</v>
      </c>
      <c r="X208" s="9">
        <v>135300</v>
      </c>
      <c r="Y208" s="9">
        <v>0</v>
      </c>
      <c r="Z208" s="9">
        <v>0</v>
      </c>
      <c r="AA208" s="9">
        <v>135300</v>
      </c>
      <c r="AB208" s="9">
        <v>0</v>
      </c>
      <c r="AC208" s="9">
        <v>0</v>
      </c>
      <c r="AD208" s="9">
        <v>0</v>
      </c>
      <c r="AE208" s="9">
        <v>0</v>
      </c>
      <c r="AF208" s="9">
        <v>151708</v>
      </c>
      <c r="AG208" s="9">
        <v>0</v>
      </c>
      <c r="AH208" s="9">
        <v>0</v>
      </c>
      <c r="AI208" s="9">
        <v>151708</v>
      </c>
      <c r="AJ208" s="9">
        <v>118939.65</v>
      </c>
      <c r="AK208" s="9">
        <v>0</v>
      </c>
      <c r="AL208" s="9">
        <v>0</v>
      </c>
      <c r="AM208" s="9">
        <v>0</v>
      </c>
      <c r="AN208" s="9">
        <v>0</v>
      </c>
      <c r="AO208" s="9">
        <v>118939.65</v>
      </c>
      <c r="AP208" s="9">
        <v>32768.35</v>
      </c>
      <c r="AQ208" s="9">
        <v>521632</v>
      </c>
      <c r="AR208" s="10">
        <v>0.22530668013187988</v>
      </c>
      <c r="AS208" s="9">
        <v>521632</v>
      </c>
      <c r="AT208" s="10">
        <v>0.22530668013187988</v>
      </c>
      <c r="AU208" s="9">
        <v>0</v>
      </c>
      <c r="AV208" s="3"/>
    </row>
    <row r="209" spans="1:48" ht="51" outlineLevel="1" x14ac:dyDescent="0.25">
      <c r="A209" s="7" t="s">
        <v>358</v>
      </c>
      <c r="B209" s="8" t="s">
        <v>28</v>
      </c>
      <c r="C209" s="8" t="s">
        <v>29</v>
      </c>
      <c r="D209" s="8" t="s">
        <v>359</v>
      </c>
      <c r="E209" s="8" t="s">
        <v>28</v>
      </c>
      <c r="F209" s="8" t="s">
        <v>28</v>
      </c>
      <c r="G209" s="8"/>
      <c r="H209" s="8"/>
      <c r="I209" s="8"/>
      <c r="J209" s="8"/>
      <c r="K209" s="8"/>
      <c r="L209" s="8"/>
      <c r="M209" s="9">
        <v>0</v>
      </c>
      <c r="N209" s="9">
        <v>11210930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11210930</v>
      </c>
      <c r="X209" s="9">
        <v>4506128.07</v>
      </c>
      <c r="Y209" s="9">
        <v>0</v>
      </c>
      <c r="Z209" s="9">
        <v>1985226.47</v>
      </c>
      <c r="AA209" s="9">
        <v>2520901.6</v>
      </c>
      <c r="AB209" s="9">
        <v>0</v>
      </c>
      <c r="AC209" s="9">
        <v>0</v>
      </c>
      <c r="AD209" s="9">
        <v>0</v>
      </c>
      <c r="AE209" s="9">
        <v>0</v>
      </c>
      <c r="AF209" s="9">
        <v>5461002.5899999999</v>
      </c>
      <c r="AG209" s="9">
        <v>0</v>
      </c>
      <c r="AH209" s="9">
        <v>1985226.47</v>
      </c>
      <c r="AI209" s="9">
        <v>3475776.12</v>
      </c>
      <c r="AJ209" s="9">
        <v>5433328.6299999999</v>
      </c>
      <c r="AK209" s="9">
        <v>0</v>
      </c>
      <c r="AL209" s="9">
        <v>0</v>
      </c>
      <c r="AM209" s="9">
        <v>0</v>
      </c>
      <c r="AN209" s="9">
        <v>1974114.64</v>
      </c>
      <c r="AO209" s="9">
        <v>3459213.99</v>
      </c>
      <c r="AP209" s="9">
        <v>27673.96</v>
      </c>
      <c r="AQ209" s="9">
        <v>5749927.4100000001</v>
      </c>
      <c r="AR209" s="10">
        <v>0.48711414574883616</v>
      </c>
      <c r="AS209" s="9">
        <v>5749927.4100000001</v>
      </c>
      <c r="AT209" s="10">
        <v>0.48711414574883616</v>
      </c>
      <c r="AU209" s="9">
        <v>0</v>
      </c>
      <c r="AV209" s="3"/>
    </row>
    <row r="210" spans="1:48" ht="38.25" outlineLevel="2" x14ac:dyDescent="0.25">
      <c r="A210" s="7" t="s">
        <v>360</v>
      </c>
      <c r="B210" s="8" t="s">
        <v>28</v>
      </c>
      <c r="C210" s="8" t="s">
        <v>29</v>
      </c>
      <c r="D210" s="8" t="s">
        <v>361</v>
      </c>
      <c r="E210" s="8" t="s">
        <v>28</v>
      </c>
      <c r="F210" s="8" t="s">
        <v>28</v>
      </c>
      <c r="G210" s="8"/>
      <c r="H210" s="8"/>
      <c r="I210" s="8"/>
      <c r="J210" s="8"/>
      <c r="K210" s="8"/>
      <c r="L210" s="8"/>
      <c r="M210" s="9">
        <v>0</v>
      </c>
      <c r="N210" s="9">
        <v>8937400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8937400</v>
      </c>
      <c r="X210" s="9">
        <v>3813440</v>
      </c>
      <c r="Y210" s="9">
        <v>0</v>
      </c>
      <c r="Z210" s="9">
        <v>1679936</v>
      </c>
      <c r="AA210" s="9">
        <v>2133504</v>
      </c>
      <c r="AB210" s="9">
        <v>0</v>
      </c>
      <c r="AC210" s="9">
        <v>0</v>
      </c>
      <c r="AD210" s="9">
        <v>0</v>
      </c>
      <c r="AE210" s="9">
        <v>0</v>
      </c>
      <c r="AF210" s="9">
        <v>3953757</v>
      </c>
      <c r="AG210" s="9">
        <v>0</v>
      </c>
      <c r="AH210" s="9">
        <v>1679936</v>
      </c>
      <c r="AI210" s="9">
        <v>2273821</v>
      </c>
      <c r="AJ210" s="9">
        <v>3947657.34</v>
      </c>
      <c r="AK210" s="9">
        <v>0</v>
      </c>
      <c r="AL210" s="9">
        <v>0</v>
      </c>
      <c r="AM210" s="9">
        <v>0</v>
      </c>
      <c r="AN210" s="9">
        <v>1674451.83</v>
      </c>
      <c r="AO210" s="9">
        <v>2273205.5099999998</v>
      </c>
      <c r="AP210" s="9">
        <v>6099.66</v>
      </c>
      <c r="AQ210" s="9">
        <v>4983643</v>
      </c>
      <c r="AR210" s="10">
        <v>0.44238335533824152</v>
      </c>
      <c r="AS210" s="9">
        <v>4983643</v>
      </c>
      <c r="AT210" s="10">
        <v>0.44238335533824152</v>
      </c>
      <c r="AU210" s="9">
        <v>0</v>
      </c>
      <c r="AV210" s="3"/>
    </row>
    <row r="211" spans="1:48" ht="38.25" outlineLevel="2" x14ac:dyDescent="0.25">
      <c r="A211" s="7" t="s">
        <v>362</v>
      </c>
      <c r="B211" s="8" t="s">
        <v>28</v>
      </c>
      <c r="C211" s="8" t="s">
        <v>29</v>
      </c>
      <c r="D211" s="8" t="s">
        <v>363</v>
      </c>
      <c r="E211" s="8" t="s">
        <v>28</v>
      </c>
      <c r="F211" s="8" t="s">
        <v>28</v>
      </c>
      <c r="G211" s="8"/>
      <c r="H211" s="8"/>
      <c r="I211" s="8"/>
      <c r="J211" s="8"/>
      <c r="K211" s="8"/>
      <c r="L211" s="8"/>
      <c r="M211" s="9">
        <v>0</v>
      </c>
      <c r="N211" s="9">
        <v>280400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280400</v>
      </c>
      <c r="X211" s="9">
        <v>133178.25</v>
      </c>
      <c r="Y211" s="9">
        <v>0</v>
      </c>
      <c r="Z211" s="9">
        <v>70088.25</v>
      </c>
      <c r="AA211" s="9">
        <v>63090</v>
      </c>
      <c r="AB211" s="9">
        <v>0</v>
      </c>
      <c r="AC211" s="9">
        <v>0</v>
      </c>
      <c r="AD211" s="9">
        <v>0</v>
      </c>
      <c r="AE211" s="9">
        <v>0</v>
      </c>
      <c r="AF211" s="9">
        <v>140176.5</v>
      </c>
      <c r="AG211" s="9">
        <v>0</v>
      </c>
      <c r="AH211" s="9">
        <v>70088.25</v>
      </c>
      <c r="AI211" s="9">
        <v>70088.25</v>
      </c>
      <c r="AJ211" s="9">
        <v>140176.5</v>
      </c>
      <c r="AK211" s="9">
        <v>0</v>
      </c>
      <c r="AL211" s="9">
        <v>0</v>
      </c>
      <c r="AM211" s="9">
        <v>0</v>
      </c>
      <c r="AN211" s="9">
        <v>70088.25</v>
      </c>
      <c r="AO211" s="9">
        <v>70088.25</v>
      </c>
      <c r="AP211" s="9">
        <v>0</v>
      </c>
      <c r="AQ211" s="9">
        <v>140223.5</v>
      </c>
      <c r="AR211" s="10">
        <v>0.49991619115549213</v>
      </c>
      <c r="AS211" s="9">
        <v>140223.5</v>
      </c>
      <c r="AT211" s="10">
        <v>0.49991619115549213</v>
      </c>
      <c r="AU211" s="9">
        <v>0</v>
      </c>
      <c r="AV211" s="3"/>
    </row>
    <row r="212" spans="1:48" ht="38.25" outlineLevel="2" x14ac:dyDescent="0.25">
      <c r="A212" s="7" t="s">
        <v>364</v>
      </c>
      <c r="B212" s="8" t="s">
        <v>28</v>
      </c>
      <c r="C212" s="8" t="s">
        <v>29</v>
      </c>
      <c r="D212" s="8" t="s">
        <v>365</v>
      </c>
      <c r="E212" s="8" t="s">
        <v>28</v>
      </c>
      <c r="F212" s="8" t="s">
        <v>28</v>
      </c>
      <c r="G212" s="8"/>
      <c r="H212" s="8"/>
      <c r="I212" s="8"/>
      <c r="J212" s="8"/>
      <c r="K212" s="8"/>
      <c r="L212" s="8"/>
      <c r="M212" s="9">
        <v>0</v>
      </c>
      <c r="N212" s="9">
        <v>83587.48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83587.48</v>
      </c>
      <c r="X212" s="9">
        <v>68267.48</v>
      </c>
      <c r="Y212" s="9">
        <v>0</v>
      </c>
      <c r="Z212" s="9">
        <v>68267.48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83587.48</v>
      </c>
      <c r="AG212" s="9">
        <v>0</v>
      </c>
      <c r="AH212" s="9">
        <v>68267.48</v>
      </c>
      <c r="AI212" s="9">
        <v>15320</v>
      </c>
      <c r="AJ212" s="9">
        <v>83586.28</v>
      </c>
      <c r="AK212" s="9">
        <v>0</v>
      </c>
      <c r="AL212" s="9">
        <v>0</v>
      </c>
      <c r="AM212" s="9">
        <v>0</v>
      </c>
      <c r="AN212" s="9">
        <v>68267.48</v>
      </c>
      <c r="AO212" s="9">
        <v>15318.8</v>
      </c>
      <c r="AP212" s="9">
        <v>1.2</v>
      </c>
      <c r="AQ212" s="9">
        <v>0</v>
      </c>
      <c r="AR212" s="10">
        <v>1</v>
      </c>
      <c r="AS212" s="9">
        <v>0</v>
      </c>
      <c r="AT212" s="10">
        <v>1</v>
      </c>
      <c r="AU212" s="9">
        <v>0</v>
      </c>
      <c r="AV212" s="3"/>
    </row>
    <row r="213" spans="1:48" ht="38.25" outlineLevel="2" x14ac:dyDescent="0.25">
      <c r="A213" s="7" t="s">
        <v>366</v>
      </c>
      <c r="B213" s="8" t="s">
        <v>28</v>
      </c>
      <c r="C213" s="8" t="s">
        <v>29</v>
      </c>
      <c r="D213" s="8" t="s">
        <v>367</v>
      </c>
      <c r="E213" s="8" t="s">
        <v>28</v>
      </c>
      <c r="F213" s="8" t="s">
        <v>28</v>
      </c>
      <c r="G213" s="8"/>
      <c r="H213" s="8"/>
      <c r="I213" s="8"/>
      <c r="J213" s="8"/>
      <c r="K213" s="8"/>
      <c r="L213" s="8"/>
      <c r="M213" s="9">
        <v>0</v>
      </c>
      <c r="N213" s="9">
        <v>332500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332500</v>
      </c>
      <c r="X213" s="9">
        <v>89912.34</v>
      </c>
      <c r="Y213" s="9">
        <v>0</v>
      </c>
      <c r="Z213" s="9">
        <v>15092.34</v>
      </c>
      <c r="AA213" s="9">
        <v>74820</v>
      </c>
      <c r="AB213" s="9">
        <v>0</v>
      </c>
      <c r="AC213" s="9">
        <v>0</v>
      </c>
      <c r="AD213" s="9">
        <v>0</v>
      </c>
      <c r="AE213" s="9">
        <v>0</v>
      </c>
      <c r="AF213" s="9">
        <v>31457.51</v>
      </c>
      <c r="AG213" s="9">
        <v>0</v>
      </c>
      <c r="AH213" s="9">
        <v>15092.34</v>
      </c>
      <c r="AI213" s="9">
        <v>16365.17</v>
      </c>
      <c r="AJ213" s="9">
        <v>31456.63</v>
      </c>
      <c r="AK213" s="9">
        <v>0</v>
      </c>
      <c r="AL213" s="9">
        <v>0</v>
      </c>
      <c r="AM213" s="9">
        <v>0</v>
      </c>
      <c r="AN213" s="9">
        <v>15091.46</v>
      </c>
      <c r="AO213" s="9">
        <v>16365.17</v>
      </c>
      <c r="AP213" s="9">
        <v>0.88</v>
      </c>
      <c r="AQ213" s="9">
        <v>301042.49</v>
      </c>
      <c r="AR213" s="10">
        <v>9.4609052631578941E-2</v>
      </c>
      <c r="AS213" s="9">
        <v>301042.49</v>
      </c>
      <c r="AT213" s="10">
        <v>9.4609052631578941E-2</v>
      </c>
      <c r="AU213" s="9">
        <v>0</v>
      </c>
      <c r="AV213" s="3"/>
    </row>
    <row r="214" spans="1:48" ht="114.75" outlineLevel="2" x14ac:dyDescent="0.25">
      <c r="A214" s="7" t="s">
        <v>368</v>
      </c>
      <c r="B214" s="8" t="s">
        <v>28</v>
      </c>
      <c r="C214" s="8" t="s">
        <v>29</v>
      </c>
      <c r="D214" s="8" t="s">
        <v>369</v>
      </c>
      <c r="E214" s="8" t="s">
        <v>28</v>
      </c>
      <c r="F214" s="8" t="s">
        <v>28</v>
      </c>
      <c r="G214" s="8"/>
      <c r="H214" s="8"/>
      <c r="I214" s="8"/>
      <c r="J214" s="8"/>
      <c r="K214" s="8"/>
      <c r="L214" s="8"/>
      <c r="M214" s="9">
        <v>0</v>
      </c>
      <c r="N214" s="9">
        <v>66300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66300</v>
      </c>
      <c r="X214" s="9">
        <v>24232</v>
      </c>
      <c r="Y214" s="9">
        <v>0</v>
      </c>
      <c r="Z214" s="9">
        <v>9312</v>
      </c>
      <c r="AA214" s="9">
        <v>14920</v>
      </c>
      <c r="AB214" s="9">
        <v>0</v>
      </c>
      <c r="AC214" s="9">
        <v>0</v>
      </c>
      <c r="AD214" s="9">
        <v>0</v>
      </c>
      <c r="AE214" s="9">
        <v>0</v>
      </c>
      <c r="AF214" s="9">
        <v>21215</v>
      </c>
      <c r="AG214" s="9">
        <v>0</v>
      </c>
      <c r="AH214" s="9">
        <v>9312</v>
      </c>
      <c r="AI214" s="9">
        <v>11903</v>
      </c>
      <c r="AJ214" s="9">
        <v>21195</v>
      </c>
      <c r="AK214" s="9">
        <v>0</v>
      </c>
      <c r="AL214" s="9">
        <v>0</v>
      </c>
      <c r="AM214" s="9">
        <v>0</v>
      </c>
      <c r="AN214" s="9">
        <v>9292</v>
      </c>
      <c r="AO214" s="9">
        <v>11903</v>
      </c>
      <c r="AP214" s="9">
        <v>20</v>
      </c>
      <c r="AQ214" s="9">
        <v>45085</v>
      </c>
      <c r="AR214" s="10">
        <v>0.31998491704374055</v>
      </c>
      <c r="AS214" s="9">
        <v>45085</v>
      </c>
      <c r="AT214" s="10">
        <v>0.31998491704374055</v>
      </c>
      <c r="AU214" s="9">
        <v>0</v>
      </c>
      <c r="AV214" s="3"/>
    </row>
    <row r="215" spans="1:48" ht="25.5" outlineLevel="2" x14ac:dyDescent="0.25">
      <c r="A215" s="7" t="s">
        <v>370</v>
      </c>
      <c r="B215" s="8" t="s">
        <v>28</v>
      </c>
      <c r="C215" s="8" t="s">
        <v>29</v>
      </c>
      <c r="D215" s="8" t="s">
        <v>371</v>
      </c>
      <c r="E215" s="8" t="s">
        <v>28</v>
      </c>
      <c r="F215" s="8" t="s">
        <v>28</v>
      </c>
      <c r="G215" s="8"/>
      <c r="H215" s="8"/>
      <c r="I215" s="8"/>
      <c r="J215" s="8"/>
      <c r="K215" s="8"/>
      <c r="L215" s="8"/>
      <c r="M215" s="9">
        <v>0</v>
      </c>
      <c r="N215" s="9">
        <v>1315732.52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1315732.52</v>
      </c>
      <c r="X215" s="9">
        <v>269830</v>
      </c>
      <c r="Y215" s="9">
        <v>0</v>
      </c>
      <c r="Z215" s="9">
        <v>65727.399999999994</v>
      </c>
      <c r="AA215" s="9">
        <v>204102.6</v>
      </c>
      <c r="AB215" s="9">
        <v>0</v>
      </c>
      <c r="AC215" s="9">
        <v>0</v>
      </c>
      <c r="AD215" s="9">
        <v>0</v>
      </c>
      <c r="AE215" s="9">
        <v>0</v>
      </c>
      <c r="AF215" s="9">
        <v>1116841.1000000001</v>
      </c>
      <c r="AG215" s="9">
        <v>0</v>
      </c>
      <c r="AH215" s="9">
        <v>65727.399999999994</v>
      </c>
      <c r="AI215" s="9">
        <v>1051113.7</v>
      </c>
      <c r="AJ215" s="9">
        <v>1104341.1000000001</v>
      </c>
      <c r="AK215" s="9">
        <v>0</v>
      </c>
      <c r="AL215" s="9">
        <v>0</v>
      </c>
      <c r="AM215" s="9">
        <v>0</v>
      </c>
      <c r="AN215" s="9">
        <v>65727.399999999994</v>
      </c>
      <c r="AO215" s="9">
        <v>1038613.7</v>
      </c>
      <c r="AP215" s="9">
        <v>12500</v>
      </c>
      <c r="AQ215" s="9">
        <v>198891.42</v>
      </c>
      <c r="AR215" s="10">
        <v>0.84883597769552732</v>
      </c>
      <c r="AS215" s="9">
        <v>198891.42</v>
      </c>
      <c r="AT215" s="10">
        <v>0.84883597769552732</v>
      </c>
      <c r="AU215" s="9">
        <v>0</v>
      </c>
      <c r="AV215" s="3"/>
    </row>
    <row r="216" spans="1:48" ht="51" outlineLevel="2" x14ac:dyDescent="0.25">
      <c r="A216" s="7" t="s">
        <v>372</v>
      </c>
      <c r="B216" s="8" t="s">
        <v>28</v>
      </c>
      <c r="C216" s="8" t="s">
        <v>29</v>
      </c>
      <c r="D216" s="8" t="s">
        <v>373</v>
      </c>
      <c r="E216" s="8" t="s">
        <v>28</v>
      </c>
      <c r="F216" s="8" t="s">
        <v>28</v>
      </c>
      <c r="G216" s="8"/>
      <c r="H216" s="8"/>
      <c r="I216" s="8"/>
      <c r="J216" s="8"/>
      <c r="K216" s="8"/>
      <c r="L216" s="8"/>
      <c r="M216" s="9">
        <v>0</v>
      </c>
      <c r="N216" s="9">
        <v>63000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63000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63000</v>
      </c>
      <c r="AR216" s="10">
        <v>0</v>
      </c>
      <c r="AS216" s="9">
        <v>63000</v>
      </c>
      <c r="AT216" s="10">
        <v>0</v>
      </c>
      <c r="AU216" s="9">
        <v>0</v>
      </c>
      <c r="AV216" s="3"/>
    </row>
    <row r="217" spans="1:48" ht="63.75" outlineLevel="2" x14ac:dyDescent="0.25">
      <c r="A217" s="7" t="s">
        <v>172</v>
      </c>
      <c r="B217" s="8" t="s">
        <v>28</v>
      </c>
      <c r="C217" s="8" t="s">
        <v>29</v>
      </c>
      <c r="D217" s="8" t="s">
        <v>374</v>
      </c>
      <c r="E217" s="8" t="s">
        <v>28</v>
      </c>
      <c r="F217" s="8" t="s">
        <v>28</v>
      </c>
      <c r="G217" s="8"/>
      <c r="H217" s="8"/>
      <c r="I217" s="8"/>
      <c r="J217" s="8"/>
      <c r="K217" s="8"/>
      <c r="L217" s="8"/>
      <c r="M217" s="9">
        <v>0</v>
      </c>
      <c r="N217" s="9">
        <v>11700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11700</v>
      </c>
      <c r="X217" s="9">
        <v>7480</v>
      </c>
      <c r="Y217" s="9">
        <v>0</v>
      </c>
      <c r="Z217" s="9">
        <v>4730</v>
      </c>
      <c r="AA217" s="9">
        <v>2750</v>
      </c>
      <c r="AB217" s="9">
        <v>0</v>
      </c>
      <c r="AC217" s="9">
        <v>0</v>
      </c>
      <c r="AD217" s="9">
        <v>0</v>
      </c>
      <c r="AE217" s="9">
        <v>0</v>
      </c>
      <c r="AF217" s="9">
        <v>7654</v>
      </c>
      <c r="AG217" s="9">
        <v>0</v>
      </c>
      <c r="AH217" s="9">
        <v>4730</v>
      </c>
      <c r="AI217" s="9">
        <v>2924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7654</v>
      </c>
      <c r="AQ217" s="9">
        <v>4046</v>
      </c>
      <c r="AR217" s="10">
        <v>0.65418803418803417</v>
      </c>
      <c r="AS217" s="9">
        <v>4046</v>
      </c>
      <c r="AT217" s="10">
        <v>0.65418803418803417</v>
      </c>
      <c r="AU217" s="9">
        <v>0</v>
      </c>
      <c r="AV217" s="3"/>
    </row>
    <row r="218" spans="1:48" ht="51" outlineLevel="2" x14ac:dyDescent="0.25">
      <c r="A218" s="7" t="s">
        <v>86</v>
      </c>
      <c r="B218" s="8" t="s">
        <v>28</v>
      </c>
      <c r="C218" s="8" t="s">
        <v>29</v>
      </c>
      <c r="D218" s="8" t="s">
        <v>375</v>
      </c>
      <c r="E218" s="8" t="s">
        <v>28</v>
      </c>
      <c r="F218" s="8" t="s">
        <v>28</v>
      </c>
      <c r="G218" s="8"/>
      <c r="H218" s="8"/>
      <c r="I218" s="8"/>
      <c r="J218" s="8"/>
      <c r="K218" s="8"/>
      <c r="L218" s="8"/>
      <c r="M218" s="9">
        <v>0</v>
      </c>
      <c r="N218" s="9">
        <v>96310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96310</v>
      </c>
      <c r="X218" s="9">
        <v>79119</v>
      </c>
      <c r="Y218" s="9">
        <v>0</v>
      </c>
      <c r="Z218" s="9">
        <v>56939</v>
      </c>
      <c r="AA218" s="9">
        <v>22180</v>
      </c>
      <c r="AB218" s="9">
        <v>0</v>
      </c>
      <c r="AC218" s="9">
        <v>0</v>
      </c>
      <c r="AD218" s="9">
        <v>0</v>
      </c>
      <c r="AE218" s="9">
        <v>0</v>
      </c>
      <c r="AF218" s="9">
        <v>83634</v>
      </c>
      <c r="AG218" s="9">
        <v>0</v>
      </c>
      <c r="AH218" s="9">
        <v>56939</v>
      </c>
      <c r="AI218" s="9">
        <v>26695</v>
      </c>
      <c r="AJ218" s="9">
        <v>83253.05</v>
      </c>
      <c r="AK218" s="9">
        <v>0</v>
      </c>
      <c r="AL218" s="9">
        <v>0</v>
      </c>
      <c r="AM218" s="9">
        <v>0</v>
      </c>
      <c r="AN218" s="9">
        <v>56277.39</v>
      </c>
      <c r="AO218" s="9">
        <v>26975.66</v>
      </c>
      <c r="AP218" s="9">
        <v>380.95</v>
      </c>
      <c r="AQ218" s="9">
        <v>12676</v>
      </c>
      <c r="AR218" s="10">
        <v>0.86838334544699403</v>
      </c>
      <c r="AS218" s="9">
        <v>12676</v>
      </c>
      <c r="AT218" s="10">
        <v>0.86838334544699403</v>
      </c>
      <c r="AU218" s="9">
        <v>0</v>
      </c>
      <c r="AV218" s="3"/>
    </row>
    <row r="219" spans="1:48" ht="114.75" outlineLevel="2" x14ac:dyDescent="0.25">
      <c r="A219" s="7" t="s">
        <v>376</v>
      </c>
      <c r="B219" s="8" t="s">
        <v>28</v>
      </c>
      <c r="C219" s="8" t="s">
        <v>29</v>
      </c>
      <c r="D219" s="8" t="s">
        <v>377</v>
      </c>
      <c r="E219" s="8" t="s">
        <v>28</v>
      </c>
      <c r="F219" s="8" t="s">
        <v>28</v>
      </c>
      <c r="G219" s="8"/>
      <c r="H219" s="8"/>
      <c r="I219" s="8"/>
      <c r="J219" s="8"/>
      <c r="K219" s="8"/>
      <c r="L219" s="8"/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  <c r="AQ219" s="9">
        <v>0</v>
      </c>
      <c r="AR219" s="10">
        <v>0</v>
      </c>
      <c r="AS219" s="9">
        <v>0</v>
      </c>
      <c r="AT219" s="10">
        <v>0</v>
      </c>
      <c r="AU219" s="9">
        <v>0</v>
      </c>
      <c r="AV219" s="3"/>
    </row>
    <row r="220" spans="1:48" ht="38.25" outlineLevel="2" x14ac:dyDescent="0.25">
      <c r="A220" s="7" t="s">
        <v>89</v>
      </c>
      <c r="B220" s="8" t="s">
        <v>28</v>
      </c>
      <c r="C220" s="8" t="s">
        <v>29</v>
      </c>
      <c r="D220" s="8" t="s">
        <v>378</v>
      </c>
      <c r="E220" s="8" t="s">
        <v>28</v>
      </c>
      <c r="F220" s="8" t="s">
        <v>28</v>
      </c>
      <c r="G220" s="8"/>
      <c r="H220" s="8"/>
      <c r="I220" s="8"/>
      <c r="J220" s="8"/>
      <c r="K220" s="8"/>
      <c r="L220" s="8"/>
      <c r="M220" s="9">
        <v>0</v>
      </c>
      <c r="N220" s="9">
        <v>24000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24000</v>
      </c>
      <c r="X220" s="9">
        <v>20669</v>
      </c>
      <c r="Y220" s="9">
        <v>0</v>
      </c>
      <c r="Z220" s="9">
        <v>15134</v>
      </c>
      <c r="AA220" s="9">
        <v>5535</v>
      </c>
      <c r="AB220" s="9">
        <v>0</v>
      </c>
      <c r="AC220" s="9">
        <v>0</v>
      </c>
      <c r="AD220" s="9">
        <v>0</v>
      </c>
      <c r="AE220" s="9">
        <v>0</v>
      </c>
      <c r="AF220" s="9">
        <v>22680</v>
      </c>
      <c r="AG220" s="9">
        <v>0</v>
      </c>
      <c r="AH220" s="9">
        <v>15134</v>
      </c>
      <c r="AI220" s="9">
        <v>7546</v>
      </c>
      <c r="AJ220" s="9">
        <v>21662.73</v>
      </c>
      <c r="AK220" s="9">
        <v>0</v>
      </c>
      <c r="AL220" s="9">
        <v>0</v>
      </c>
      <c r="AM220" s="9">
        <v>0</v>
      </c>
      <c r="AN220" s="9">
        <v>14918.83</v>
      </c>
      <c r="AO220" s="9">
        <v>6743.9</v>
      </c>
      <c r="AP220" s="9">
        <v>1017.27</v>
      </c>
      <c r="AQ220" s="9">
        <v>1320</v>
      </c>
      <c r="AR220" s="10">
        <v>0.94499999999999995</v>
      </c>
      <c r="AS220" s="9">
        <v>1320</v>
      </c>
      <c r="AT220" s="10">
        <v>0.94499999999999995</v>
      </c>
      <c r="AU220" s="9">
        <v>0</v>
      </c>
      <c r="AV220" s="3"/>
    </row>
    <row r="221" spans="1:48" outlineLevel="1" x14ac:dyDescent="0.25">
      <c r="A221" s="7" t="s">
        <v>379</v>
      </c>
      <c r="B221" s="8" t="s">
        <v>28</v>
      </c>
      <c r="C221" s="8" t="s">
        <v>29</v>
      </c>
      <c r="D221" s="8" t="s">
        <v>380</v>
      </c>
      <c r="E221" s="8" t="s">
        <v>28</v>
      </c>
      <c r="F221" s="8" t="s">
        <v>28</v>
      </c>
      <c r="G221" s="8"/>
      <c r="H221" s="8"/>
      <c r="I221" s="8"/>
      <c r="J221" s="8"/>
      <c r="K221" s="8"/>
      <c r="L221" s="8"/>
      <c r="M221" s="9">
        <v>0</v>
      </c>
      <c r="N221" s="9">
        <v>1356700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1356700</v>
      </c>
      <c r="X221" s="9">
        <v>437474</v>
      </c>
      <c r="Y221" s="9">
        <v>0</v>
      </c>
      <c r="Z221" s="9">
        <v>0</v>
      </c>
      <c r="AA221" s="9">
        <v>437474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1356700</v>
      </c>
      <c r="AR221" s="10">
        <v>0</v>
      </c>
      <c r="AS221" s="9">
        <v>1356700</v>
      </c>
      <c r="AT221" s="10">
        <v>0</v>
      </c>
      <c r="AU221" s="9">
        <v>0</v>
      </c>
      <c r="AV221" s="3"/>
    </row>
    <row r="222" spans="1:48" ht="51" outlineLevel="2" x14ac:dyDescent="0.25">
      <c r="A222" s="7" t="s">
        <v>381</v>
      </c>
      <c r="B222" s="8" t="s">
        <v>28</v>
      </c>
      <c r="C222" s="8" t="s">
        <v>29</v>
      </c>
      <c r="D222" s="8" t="s">
        <v>382</v>
      </c>
      <c r="E222" s="8" t="s">
        <v>28</v>
      </c>
      <c r="F222" s="8" t="s">
        <v>28</v>
      </c>
      <c r="G222" s="8"/>
      <c r="H222" s="8"/>
      <c r="I222" s="8"/>
      <c r="J222" s="8"/>
      <c r="K222" s="8"/>
      <c r="L222" s="8"/>
      <c r="M222" s="9">
        <v>0</v>
      </c>
      <c r="N222" s="9">
        <v>1056700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1056700</v>
      </c>
      <c r="X222" s="9">
        <v>437474</v>
      </c>
      <c r="Y222" s="9">
        <v>0</v>
      </c>
      <c r="Z222" s="9">
        <v>0</v>
      </c>
      <c r="AA222" s="9">
        <v>437474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1056700</v>
      </c>
      <c r="AR222" s="10">
        <v>0</v>
      </c>
      <c r="AS222" s="9">
        <v>1056700</v>
      </c>
      <c r="AT222" s="10">
        <v>0</v>
      </c>
      <c r="AU222" s="9">
        <v>0</v>
      </c>
      <c r="AV222" s="3"/>
    </row>
    <row r="223" spans="1:48" ht="25.5" outlineLevel="2" x14ac:dyDescent="0.25">
      <c r="A223" s="7" t="s">
        <v>383</v>
      </c>
      <c r="B223" s="8" t="s">
        <v>28</v>
      </c>
      <c r="C223" s="8" t="s">
        <v>29</v>
      </c>
      <c r="D223" s="8" t="s">
        <v>384</v>
      </c>
      <c r="E223" s="8" t="s">
        <v>28</v>
      </c>
      <c r="F223" s="8" t="s">
        <v>28</v>
      </c>
      <c r="G223" s="8"/>
      <c r="H223" s="8"/>
      <c r="I223" s="8"/>
      <c r="J223" s="8"/>
      <c r="K223" s="8"/>
      <c r="L223" s="8"/>
      <c r="M223" s="9">
        <v>0</v>
      </c>
      <c r="N223" s="9">
        <v>300000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300000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9">
        <v>300000</v>
      </c>
      <c r="AR223" s="10">
        <v>0</v>
      </c>
      <c r="AS223" s="9">
        <v>300000</v>
      </c>
      <c r="AT223" s="10">
        <v>0</v>
      </c>
      <c r="AU223" s="9">
        <v>0</v>
      </c>
      <c r="AV223" s="3"/>
    </row>
    <row r="224" spans="1:48" ht="25.5" x14ac:dyDescent="0.25">
      <c r="A224" s="7" t="s">
        <v>385</v>
      </c>
      <c r="B224" s="8" t="s">
        <v>28</v>
      </c>
      <c r="C224" s="8" t="s">
        <v>29</v>
      </c>
      <c r="D224" s="8" t="s">
        <v>386</v>
      </c>
      <c r="E224" s="8" t="s">
        <v>28</v>
      </c>
      <c r="F224" s="8" t="s">
        <v>28</v>
      </c>
      <c r="G224" s="8"/>
      <c r="H224" s="8"/>
      <c r="I224" s="8"/>
      <c r="J224" s="8"/>
      <c r="K224" s="8"/>
      <c r="L224" s="8"/>
      <c r="M224" s="9">
        <v>0</v>
      </c>
      <c r="N224" s="9">
        <v>7312300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7312300</v>
      </c>
      <c r="X224" s="9">
        <v>3379918.15</v>
      </c>
      <c r="Y224" s="9">
        <v>0</v>
      </c>
      <c r="Z224" s="9">
        <v>1745368.15</v>
      </c>
      <c r="AA224" s="9">
        <v>1634550</v>
      </c>
      <c r="AB224" s="9">
        <v>0</v>
      </c>
      <c r="AC224" s="9">
        <v>0</v>
      </c>
      <c r="AD224" s="9">
        <v>0</v>
      </c>
      <c r="AE224" s="9">
        <v>0</v>
      </c>
      <c r="AF224" s="9">
        <v>3442073.34</v>
      </c>
      <c r="AG224" s="9">
        <v>0</v>
      </c>
      <c r="AH224" s="9">
        <v>1745368.15</v>
      </c>
      <c r="AI224" s="9">
        <v>1696705.19</v>
      </c>
      <c r="AJ224" s="9">
        <v>3253600.48</v>
      </c>
      <c r="AK224" s="9">
        <v>0</v>
      </c>
      <c r="AL224" s="9">
        <v>0</v>
      </c>
      <c r="AM224" s="9">
        <v>0</v>
      </c>
      <c r="AN224" s="9">
        <v>1745299.54</v>
      </c>
      <c r="AO224" s="9">
        <v>1508300.94</v>
      </c>
      <c r="AP224" s="9">
        <v>188472.86</v>
      </c>
      <c r="AQ224" s="9">
        <v>3870226.66</v>
      </c>
      <c r="AR224" s="10">
        <v>0.47072375859852578</v>
      </c>
      <c r="AS224" s="9">
        <v>3870226.66</v>
      </c>
      <c r="AT224" s="10">
        <v>0.47072375859852578</v>
      </c>
      <c r="AU224" s="9">
        <v>0</v>
      </c>
      <c r="AV224" s="3"/>
    </row>
    <row r="225" spans="1:48" ht="89.25" outlineLevel="2" x14ac:dyDescent="0.25">
      <c r="A225" s="7" t="s">
        <v>387</v>
      </c>
      <c r="B225" s="8" t="s">
        <v>28</v>
      </c>
      <c r="C225" s="8" t="s">
        <v>29</v>
      </c>
      <c r="D225" s="8" t="s">
        <v>388</v>
      </c>
      <c r="E225" s="8" t="s">
        <v>28</v>
      </c>
      <c r="F225" s="8" t="s">
        <v>28</v>
      </c>
      <c r="G225" s="8"/>
      <c r="H225" s="8"/>
      <c r="I225" s="8"/>
      <c r="J225" s="8"/>
      <c r="K225" s="8"/>
      <c r="L225" s="8"/>
      <c r="M225" s="9">
        <v>0</v>
      </c>
      <c r="N225" s="9">
        <v>7147500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7147500</v>
      </c>
      <c r="X225" s="9">
        <v>3353568.15</v>
      </c>
      <c r="Y225" s="9">
        <v>0</v>
      </c>
      <c r="Z225" s="9">
        <v>1745368.15</v>
      </c>
      <c r="AA225" s="9">
        <v>1608200</v>
      </c>
      <c r="AB225" s="9">
        <v>0</v>
      </c>
      <c r="AC225" s="9">
        <v>0</v>
      </c>
      <c r="AD225" s="9">
        <v>0</v>
      </c>
      <c r="AE225" s="9">
        <v>0</v>
      </c>
      <c r="AF225" s="9">
        <v>3442073.34</v>
      </c>
      <c r="AG225" s="9">
        <v>0</v>
      </c>
      <c r="AH225" s="9">
        <v>1745368.15</v>
      </c>
      <c r="AI225" s="9">
        <v>1696705.19</v>
      </c>
      <c r="AJ225" s="9">
        <v>3253600.48</v>
      </c>
      <c r="AK225" s="9">
        <v>0</v>
      </c>
      <c r="AL225" s="9">
        <v>0</v>
      </c>
      <c r="AM225" s="9">
        <v>0</v>
      </c>
      <c r="AN225" s="9">
        <v>1745299.54</v>
      </c>
      <c r="AO225" s="9">
        <v>1508300.94</v>
      </c>
      <c r="AP225" s="9">
        <v>188472.86</v>
      </c>
      <c r="AQ225" s="9">
        <v>3705426.66</v>
      </c>
      <c r="AR225" s="10">
        <v>0.48157724239244493</v>
      </c>
      <c r="AS225" s="9">
        <v>3705426.66</v>
      </c>
      <c r="AT225" s="10">
        <v>0.48157724239244493</v>
      </c>
      <c r="AU225" s="9">
        <v>0</v>
      </c>
      <c r="AV225" s="3"/>
    </row>
    <row r="226" spans="1:48" ht="76.5" outlineLevel="2" x14ac:dyDescent="0.25">
      <c r="A226" s="7" t="s">
        <v>389</v>
      </c>
      <c r="B226" s="8" t="s">
        <v>28</v>
      </c>
      <c r="C226" s="8" t="s">
        <v>29</v>
      </c>
      <c r="D226" s="8" t="s">
        <v>390</v>
      </c>
      <c r="E226" s="8" t="s">
        <v>28</v>
      </c>
      <c r="F226" s="8" t="s">
        <v>28</v>
      </c>
      <c r="G226" s="8"/>
      <c r="H226" s="8"/>
      <c r="I226" s="8"/>
      <c r="J226" s="8"/>
      <c r="K226" s="8"/>
      <c r="L226" s="8"/>
      <c r="M226" s="9">
        <v>0</v>
      </c>
      <c r="N226" s="9">
        <v>117100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117100</v>
      </c>
      <c r="X226" s="9">
        <v>26350</v>
      </c>
      <c r="Y226" s="9">
        <v>0</v>
      </c>
      <c r="Z226" s="9">
        <v>0</v>
      </c>
      <c r="AA226" s="9">
        <v>26350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117100</v>
      </c>
      <c r="AR226" s="10">
        <v>0</v>
      </c>
      <c r="AS226" s="9">
        <v>117100</v>
      </c>
      <c r="AT226" s="10">
        <v>0</v>
      </c>
      <c r="AU226" s="9">
        <v>0</v>
      </c>
      <c r="AV226" s="3"/>
    </row>
    <row r="227" spans="1:48" ht="38.25" outlineLevel="2" x14ac:dyDescent="0.25">
      <c r="A227" s="7" t="s">
        <v>391</v>
      </c>
      <c r="B227" s="8" t="s">
        <v>28</v>
      </c>
      <c r="C227" s="8" t="s">
        <v>29</v>
      </c>
      <c r="D227" s="8" t="s">
        <v>392</v>
      </c>
      <c r="E227" s="8" t="s">
        <v>28</v>
      </c>
      <c r="F227" s="8" t="s">
        <v>28</v>
      </c>
      <c r="G227" s="8"/>
      <c r="H227" s="8"/>
      <c r="I227" s="8"/>
      <c r="J227" s="8"/>
      <c r="K227" s="8"/>
      <c r="L227" s="8"/>
      <c r="M227" s="9">
        <v>0</v>
      </c>
      <c r="N227" s="9">
        <v>47700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47700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47700</v>
      </c>
      <c r="AR227" s="10">
        <v>0</v>
      </c>
      <c r="AS227" s="9">
        <v>47700</v>
      </c>
      <c r="AT227" s="10">
        <v>0</v>
      </c>
      <c r="AU227" s="9">
        <v>0</v>
      </c>
      <c r="AV227" s="3"/>
    </row>
    <row r="228" spans="1:48" ht="12.75" customHeight="1" x14ac:dyDescent="0.25">
      <c r="A228" s="112" t="s">
        <v>393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">
        <v>0</v>
      </c>
      <c r="N228" s="11">
        <v>848393133.21000004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848393133.21000004</v>
      </c>
      <c r="X228" s="11">
        <v>407563592.82999998</v>
      </c>
      <c r="Y228" s="11">
        <v>0</v>
      </c>
      <c r="Z228" s="11">
        <v>170993374.38999999</v>
      </c>
      <c r="AA228" s="11">
        <v>236570218.44</v>
      </c>
      <c r="AB228" s="11">
        <v>0</v>
      </c>
      <c r="AC228" s="11">
        <v>0</v>
      </c>
      <c r="AD228" s="11">
        <v>0</v>
      </c>
      <c r="AE228" s="11">
        <v>0</v>
      </c>
      <c r="AF228" s="11">
        <v>408232715.77999997</v>
      </c>
      <c r="AG228" s="11">
        <v>0</v>
      </c>
      <c r="AH228" s="11">
        <v>170993374.38999999</v>
      </c>
      <c r="AI228" s="11">
        <v>237239341.38999999</v>
      </c>
      <c r="AJ228" s="11">
        <v>412710436.88999999</v>
      </c>
      <c r="AK228" s="11">
        <v>0</v>
      </c>
      <c r="AL228" s="11">
        <v>0</v>
      </c>
      <c r="AM228" s="11">
        <v>0</v>
      </c>
      <c r="AN228" s="11">
        <v>167520577.28999999</v>
      </c>
      <c r="AO228" s="11">
        <v>245189859.59999999</v>
      </c>
      <c r="AP228" s="11">
        <v>-4477721.1100000003</v>
      </c>
      <c r="AQ228" s="11">
        <v>440160417.43000001</v>
      </c>
      <c r="AR228" s="12">
        <v>0.48118342758786981</v>
      </c>
      <c r="AS228" s="11">
        <v>440160417.43000001</v>
      </c>
      <c r="AT228" s="12">
        <v>0.48118342758786981</v>
      </c>
      <c r="AU228" s="11">
        <v>0</v>
      </c>
      <c r="AV228" s="3"/>
    </row>
    <row r="229" spans="1:48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 t="s">
        <v>9</v>
      </c>
      <c r="Z229" s="3"/>
      <c r="AA229" s="3"/>
      <c r="AB229" s="3"/>
      <c r="AC229" s="3"/>
      <c r="AD229" s="3"/>
      <c r="AE229" s="3"/>
      <c r="AF229" s="3"/>
      <c r="AG229" s="3" t="s">
        <v>9</v>
      </c>
      <c r="AH229" s="3"/>
      <c r="AI229" s="3"/>
      <c r="AJ229" s="3"/>
      <c r="AK229" s="3"/>
      <c r="AL229" s="3"/>
      <c r="AM229" s="3" t="s">
        <v>9</v>
      </c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 x14ac:dyDescent="0.25">
      <c r="A230" s="110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3"/>
    </row>
  </sheetData>
  <mergeCells count="54">
    <mergeCell ref="A230:AI230"/>
    <mergeCell ref="A228:L228"/>
    <mergeCell ref="AU6:AU7"/>
    <mergeCell ref="AP6:AP7"/>
    <mergeCell ref="AJ6:AJ7"/>
    <mergeCell ref="AG6:AI6"/>
    <mergeCell ref="AK6:AK7"/>
    <mergeCell ref="AL6:AL7"/>
    <mergeCell ref="AM6:AO6"/>
    <mergeCell ref="AQ6:AQ7"/>
    <mergeCell ref="AR6:AR7"/>
    <mergeCell ref="AS6:AS7"/>
    <mergeCell ref="AT6:AT7"/>
    <mergeCell ref="AF6:AF7"/>
    <mergeCell ref="AE6:AE7"/>
    <mergeCell ref="AD6:AD7"/>
    <mergeCell ref="A1:N1"/>
    <mergeCell ref="AM1:AO1"/>
    <mergeCell ref="AM2:AO2"/>
    <mergeCell ref="Y1:AA1"/>
    <mergeCell ref="AG1:AI1"/>
    <mergeCell ref="A2:N2"/>
    <mergeCell ref="Y2:AA2"/>
    <mergeCell ref="AG2:AI2"/>
    <mergeCell ref="A3:AS3"/>
    <mergeCell ref="A4:AS4"/>
    <mergeCell ref="A5:AU5"/>
    <mergeCell ref="AC6:AC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AA6"/>
    <mergeCell ref="AB6:AB7"/>
    <mergeCell ref="O6:O7"/>
    <mergeCell ref="A6:A7"/>
    <mergeCell ref="B6:B7"/>
    <mergeCell ref="C6:C7"/>
    <mergeCell ref="D6:D7"/>
    <mergeCell ref="E6:E7"/>
    <mergeCell ref="K6:K7"/>
    <mergeCell ref="L6:L7"/>
    <mergeCell ref="M6:M7"/>
    <mergeCell ref="N6:N7"/>
    <mergeCell ref="F6:F7"/>
    <mergeCell ref="G6:G7"/>
    <mergeCell ref="H6:H7"/>
    <mergeCell ref="I6:I7"/>
    <mergeCell ref="J6:J7"/>
  </mergeCells>
  <pageMargins left="0.59027779999999996" right="0.59027779999999996" top="0.59027779999999996" bottom="0.59027779999999996" header="0.39374999999999999" footer="0.39374999999999999"/>
  <pageSetup paperSize="9" fitToHeight="20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sqref="A1:XFD1048576"/>
    </sheetView>
  </sheetViews>
  <sheetFormatPr defaultRowHeight="15" outlineLevelRow="2" x14ac:dyDescent="0.25"/>
  <cols>
    <col min="1" max="1" width="40" style="15" customWidth="1"/>
    <col min="2" max="2" width="13.140625" style="28" customWidth="1"/>
    <col min="3" max="3" width="14.7109375" style="15" customWidth="1"/>
    <col min="4" max="5" width="13.85546875" style="15" bestFit="1" customWidth="1"/>
    <col min="6" max="6" width="11.7109375" style="15" customWidth="1"/>
    <col min="7" max="7" width="9.140625" style="15" customWidth="1"/>
    <col min="8" max="16384" width="9.140625" style="15"/>
  </cols>
  <sheetData>
    <row r="1" spans="1:7" x14ac:dyDescent="0.25">
      <c r="A1" s="114"/>
      <c r="B1" s="115"/>
      <c r="C1" s="115"/>
      <c r="D1" s="14"/>
      <c r="E1" s="14"/>
      <c r="F1" s="14"/>
      <c r="G1" s="14"/>
    </row>
    <row r="2" spans="1:7" ht="15.2" customHeight="1" x14ac:dyDescent="0.25">
      <c r="A2" s="114" t="s">
        <v>0</v>
      </c>
      <c r="B2" s="115"/>
      <c r="C2" s="115"/>
      <c r="D2" s="14"/>
      <c r="E2" s="14"/>
      <c r="F2" s="14"/>
      <c r="G2" s="14"/>
    </row>
    <row r="3" spans="1:7" ht="15.95" customHeight="1" x14ac:dyDescent="0.25">
      <c r="A3" s="116" t="s">
        <v>1</v>
      </c>
      <c r="B3" s="117"/>
      <c r="C3" s="117"/>
      <c r="D3" s="117"/>
      <c r="E3" s="117"/>
      <c r="F3" s="16"/>
      <c r="G3" s="14"/>
    </row>
    <row r="4" spans="1:7" ht="15.75" customHeight="1" x14ac:dyDescent="0.25">
      <c r="A4" s="118" t="s">
        <v>2</v>
      </c>
      <c r="B4" s="119"/>
      <c r="C4" s="119"/>
      <c r="D4" s="119"/>
      <c r="E4" s="119"/>
      <c r="F4" s="17"/>
      <c r="G4" s="14"/>
    </row>
    <row r="5" spans="1:7" ht="12.75" customHeight="1" x14ac:dyDescent="0.25">
      <c r="A5" s="120" t="s">
        <v>3</v>
      </c>
      <c r="B5" s="121"/>
      <c r="C5" s="121"/>
      <c r="D5" s="121"/>
      <c r="E5" s="121"/>
      <c r="F5" s="121"/>
      <c r="G5" s="14"/>
    </row>
    <row r="6" spans="1:7" ht="38.25" customHeight="1" x14ac:dyDescent="0.25">
      <c r="A6" s="122" t="s">
        <v>4</v>
      </c>
      <c r="B6" s="124" t="s">
        <v>7</v>
      </c>
      <c r="C6" s="122" t="s">
        <v>12</v>
      </c>
      <c r="D6" s="122" t="s">
        <v>16</v>
      </c>
      <c r="E6" s="122" t="s">
        <v>18</v>
      </c>
      <c r="F6" s="122" t="s">
        <v>24</v>
      </c>
      <c r="G6" s="14"/>
    </row>
    <row r="7" spans="1:7" x14ac:dyDescent="0.25">
      <c r="A7" s="123"/>
      <c r="B7" s="125"/>
      <c r="C7" s="123"/>
      <c r="D7" s="123"/>
      <c r="E7" s="123"/>
      <c r="F7" s="123"/>
      <c r="G7" s="14"/>
    </row>
    <row r="8" spans="1:7" ht="63.75" x14ac:dyDescent="0.25">
      <c r="A8" s="18" t="s">
        <v>32</v>
      </c>
      <c r="B8" s="25" t="s">
        <v>33</v>
      </c>
      <c r="C8" s="19">
        <v>82647513.209999993</v>
      </c>
      <c r="D8" s="19">
        <v>12656800</v>
      </c>
      <c r="E8" s="19">
        <v>12610582.859999999</v>
      </c>
      <c r="F8" s="20">
        <f>E8/C8*100%</f>
        <v>0.15258272596729713</v>
      </c>
      <c r="G8" s="14"/>
    </row>
    <row r="9" spans="1:7" ht="63.75" outlineLevel="1" x14ac:dyDescent="0.25">
      <c r="A9" s="18" t="s">
        <v>34</v>
      </c>
      <c r="B9" s="25" t="s">
        <v>35</v>
      </c>
      <c r="C9" s="19">
        <v>9856065.0500000007</v>
      </c>
      <c r="D9" s="19">
        <v>3062800</v>
      </c>
      <c r="E9" s="19">
        <v>3016582.86</v>
      </c>
      <c r="F9" s="20">
        <f>E9/C9*100%</f>
        <v>0.30606361105540791</v>
      </c>
      <c r="G9" s="14"/>
    </row>
    <row r="10" spans="1:7" ht="25.5" outlineLevel="2" x14ac:dyDescent="0.25">
      <c r="A10" s="18" t="s">
        <v>36</v>
      </c>
      <c r="B10" s="25" t="s">
        <v>37</v>
      </c>
      <c r="C10" s="19">
        <v>2238965.0499999998</v>
      </c>
      <c r="D10" s="19">
        <v>284300</v>
      </c>
      <c r="E10" s="19">
        <v>282645.57</v>
      </c>
      <c r="F10" s="20">
        <f t="shared" ref="F10:F73" si="0">E10/C10*100%</f>
        <v>0.12623938457636935</v>
      </c>
      <c r="G10" s="14"/>
    </row>
    <row r="11" spans="1:7" ht="38.25" outlineLevel="2" x14ac:dyDescent="0.25">
      <c r="A11" s="18" t="s">
        <v>38</v>
      </c>
      <c r="B11" s="25" t="s">
        <v>39</v>
      </c>
      <c r="C11" s="19">
        <v>7584700</v>
      </c>
      <c r="D11" s="19">
        <v>2778500</v>
      </c>
      <c r="E11" s="19">
        <v>2733937.29</v>
      </c>
      <c r="F11" s="20">
        <f t="shared" si="0"/>
        <v>0.36045424209263388</v>
      </c>
      <c r="G11" s="14"/>
    </row>
    <row r="12" spans="1:7" ht="63.75" outlineLevel="2" x14ac:dyDescent="0.25">
      <c r="A12" s="18" t="s">
        <v>40</v>
      </c>
      <c r="B12" s="25" t="s">
        <v>41</v>
      </c>
      <c r="C12" s="19">
        <v>32400</v>
      </c>
      <c r="D12" s="19">
        <v>0</v>
      </c>
      <c r="E12" s="19">
        <v>0</v>
      </c>
      <c r="F12" s="20">
        <f t="shared" si="0"/>
        <v>0</v>
      </c>
      <c r="G12" s="14"/>
    </row>
    <row r="13" spans="1:7" ht="51" outlineLevel="1" x14ac:dyDescent="0.25">
      <c r="A13" s="18" t="s">
        <v>42</v>
      </c>
      <c r="B13" s="25" t="s">
        <v>43</v>
      </c>
      <c r="C13" s="19">
        <v>72721448.159999996</v>
      </c>
      <c r="D13" s="19">
        <v>9594000</v>
      </c>
      <c r="E13" s="19">
        <v>9594000</v>
      </c>
      <c r="F13" s="20">
        <f t="shared" si="0"/>
        <v>0.13192806582855046</v>
      </c>
      <c r="G13" s="14"/>
    </row>
    <row r="14" spans="1:7" ht="25.5" outlineLevel="2" x14ac:dyDescent="0.25">
      <c r="A14" s="18" t="s">
        <v>44</v>
      </c>
      <c r="B14" s="25" t="s">
        <v>45</v>
      </c>
      <c r="C14" s="19">
        <v>19065700</v>
      </c>
      <c r="D14" s="19">
        <v>8541400</v>
      </c>
      <c r="E14" s="19">
        <v>8541400</v>
      </c>
      <c r="F14" s="20">
        <f t="shared" si="0"/>
        <v>0.44799823767288899</v>
      </c>
      <c r="G14" s="14"/>
    </row>
    <row r="15" spans="1:7" ht="38.25" outlineLevel="2" x14ac:dyDescent="0.25">
      <c r="A15" s="18" t="s">
        <v>46</v>
      </c>
      <c r="B15" s="25" t="s">
        <v>47</v>
      </c>
      <c r="C15" s="19">
        <v>856200</v>
      </c>
      <c r="D15" s="19">
        <v>428200</v>
      </c>
      <c r="E15" s="19">
        <v>428200</v>
      </c>
      <c r="F15" s="20">
        <f t="shared" si="0"/>
        <v>0.50011679514132212</v>
      </c>
      <c r="G15" s="14"/>
    </row>
    <row r="16" spans="1:7" ht="63.75" outlineLevel="2" x14ac:dyDescent="0.25">
      <c r="A16" s="18" t="s">
        <v>40</v>
      </c>
      <c r="B16" s="25" t="s">
        <v>48</v>
      </c>
      <c r="C16" s="19">
        <v>470800</v>
      </c>
      <c r="D16" s="19">
        <v>332900</v>
      </c>
      <c r="E16" s="19">
        <v>332900</v>
      </c>
      <c r="F16" s="20">
        <f t="shared" si="0"/>
        <v>0.7070943075615973</v>
      </c>
      <c r="G16" s="14"/>
    </row>
    <row r="17" spans="1:7" ht="165.75" outlineLevel="2" x14ac:dyDescent="0.25">
      <c r="A17" s="18" t="s">
        <v>49</v>
      </c>
      <c r="B17" s="25" t="s">
        <v>50</v>
      </c>
      <c r="C17" s="19">
        <v>51300000</v>
      </c>
      <c r="D17" s="19">
        <v>0</v>
      </c>
      <c r="E17" s="19">
        <v>0</v>
      </c>
      <c r="F17" s="20">
        <f t="shared" si="0"/>
        <v>0</v>
      </c>
      <c r="G17" s="14"/>
    </row>
    <row r="18" spans="1:7" ht="51" outlineLevel="2" x14ac:dyDescent="0.25">
      <c r="A18" s="18" t="s">
        <v>51</v>
      </c>
      <c r="B18" s="25" t="s">
        <v>52</v>
      </c>
      <c r="C18" s="19">
        <v>737248.16</v>
      </c>
      <c r="D18" s="19">
        <v>0</v>
      </c>
      <c r="E18" s="19">
        <v>0</v>
      </c>
      <c r="F18" s="20">
        <f t="shared" si="0"/>
        <v>0</v>
      </c>
      <c r="G18" s="14"/>
    </row>
    <row r="19" spans="1:7" ht="114.75" outlineLevel="2" x14ac:dyDescent="0.25">
      <c r="A19" s="18" t="s">
        <v>53</v>
      </c>
      <c r="B19" s="25" t="s">
        <v>54</v>
      </c>
      <c r="C19" s="19">
        <v>291500</v>
      </c>
      <c r="D19" s="19">
        <v>291500</v>
      </c>
      <c r="E19" s="19">
        <v>291500</v>
      </c>
      <c r="F19" s="20">
        <f t="shared" si="0"/>
        <v>1</v>
      </c>
      <c r="G19" s="14"/>
    </row>
    <row r="20" spans="1:7" ht="38.25" outlineLevel="1" x14ac:dyDescent="0.25">
      <c r="A20" s="18" t="s">
        <v>55</v>
      </c>
      <c r="B20" s="25" t="s">
        <v>56</v>
      </c>
      <c r="C20" s="19">
        <v>70000</v>
      </c>
      <c r="D20" s="19">
        <v>0</v>
      </c>
      <c r="E20" s="19">
        <v>0</v>
      </c>
      <c r="F20" s="20">
        <f t="shared" si="0"/>
        <v>0</v>
      </c>
      <c r="G20" s="14"/>
    </row>
    <row r="21" spans="1:7" ht="51" outlineLevel="2" x14ac:dyDescent="0.25">
      <c r="A21" s="18" t="s">
        <v>57</v>
      </c>
      <c r="B21" s="25" t="s">
        <v>58</v>
      </c>
      <c r="C21" s="19">
        <v>20000</v>
      </c>
      <c r="D21" s="19">
        <v>0</v>
      </c>
      <c r="E21" s="19">
        <v>0</v>
      </c>
      <c r="F21" s="20">
        <f t="shared" si="0"/>
        <v>0</v>
      </c>
      <c r="G21" s="14"/>
    </row>
    <row r="22" spans="1:7" ht="76.5" outlineLevel="2" x14ac:dyDescent="0.25">
      <c r="A22" s="18" t="s">
        <v>59</v>
      </c>
      <c r="B22" s="25" t="s">
        <v>60</v>
      </c>
      <c r="C22" s="19">
        <v>50000</v>
      </c>
      <c r="D22" s="19">
        <v>0</v>
      </c>
      <c r="E22" s="19">
        <v>0</v>
      </c>
      <c r="F22" s="20">
        <f t="shared" si="0"/>
        <v>0</v>
      </c>
      <c r="G22" s="14"/>
    </row>
    <row r="23" spans="1:7" ht="63.75" x14ac:dyDescent="0.25">
      <c r="A23" s="18" t="s">
        <v>61</v>
      </c>
      <c r="B23" s="25" t="s">
        <v>62</v>
      </c>
      <c r="C23" s="19">
        <v>25300</v>
      </c>
      <c r="D23" s="19">
        <v>16500</v>
      </c>
      <c r="E23" s="19">
        <v>16500</v>
      </c>
      <c r="F23" s="20">
        <f t="shared" si="0"/>
        <v>0.65217391304347827</v>
      </c>
      <c r="G23" s="14"/>
    </row>
    <row r="24" spans="1:7" ht="76.5" outlineLevel="2" x14ac:dyDescent="0.25">
      <c r="A24" s="18" t="s">
        <v>59</v>
      </c>
      <c r="B24" s="25" t="s">
        <v>63</v>
      </c>
      <c r="C24" s="19">
        <v>25300</v>
      </c>
      <c r="D24" s="19">
        <v>16500</v>
      </c>
      <c r="E24" s="19">
        <v>16500</v>
      </c>
      <c r="F24" s="20">
        <f t="shared" si="0"/>
        <v>0.65217391304347827</v>
      </c>
      <c r="G24" s="14"/>
    </row>
    <row r="25" spans="1:7" ht="76.5" x14ac:dyDescent="0.25">
      <c r="A25" s="18" t="s">
        <v>64</v>
      </c>
      <c r="B25" s="25" t="s">
        <v>65</v>
      </c>
      <c r="C25" s="19">
        <v>289100</v>
      </c>
      <c r="D25" s="19">
        <v>42757.67</v>
      </c>
      <c r="E25" s="19">
        <v>42757.67</v>
      </c>
      <c r="F25" s="20">
        <f t="shared" si="0"/>
        <v>0.14789923901764096</v>
      </c>
      <c r="G25" s="14"/>
    </row>
    <row r="26" spans="1:7" ht="51" outlineLevel="2" x14ac:dyDescent="0.25">
      <c r="A26" s="18" t="s">
        <v>57</v>
      </c>
      <c r="B26" s="25" t="s">
        <v>66</v>
      </c>
      <c r="C26" s="19">
        <v>241618.9</v>
      </c>
      <c r="D26" s="19">
        <v>36057.67</v>
      </c>
      <c r="E26" s="19">
        <v>36057.67</v>
      </c>
      <c r="F26" s="20">
        <f t="shared" si="0"/>
        <v>0.1492336485266674</v>
      </c>
      <c r="G26" s="14"/>
    </row>
    <row r="27" spans="1:7" ht="51" outlineLevel="2" x14ac:dyDescent="0.25">
      <c r="A27" s="18" t="s">
        <v>57</v>
      </c>
      <c r="B27" s="25" t="s">
        <v>69</v>
      </c>
      <c r="C27" s="19">
        <v>47481.1</v>
      </c>
      <c r="D27" s="19">
        <v>6700</v>
      </c>
      <c r="E27" s="19">
        <v>6700</v>
      </c>
      <c r="F27" s="20">
        <f t="shared" si="0"/>
        <v>0.14110877801904337</v>
      </c>
      <c r="G27" s="14"/>
    </row>
    <row r="28" spans="1:7" ht="51" x14ac:dyDescent="0.25">
      <c r="A28" s="18" t="s">
        <v>73</v>
      </c>
      <c r="B28" s="25" t="s">
        <v>74</v>
      </c>
      <c r="C28" s="19">
        <v>35400</v>
      </c>
      <c r="D28" s="19">
        <v>0</v>
      </c>
      <c r="E28" s="19">
        <v>0</v>
      </c>
      <c r="F28" s="20">
        <f t="shared" si="0"/>
        <v>0</v>
      </c>
      <c r="G28" s="14"/>
    </row>
    <row r="29" spans="1:7" ht="63.75" outlineLevel="2" x14ac:dyDescent="0.25">
      <c r="A29" s="18" t="s">
        <v>75</v>
      </c>
      <c r="B29" s="25" t="s">
        <v>76</v>
      </c>
      <c r="C29" s="19">
        <v>30400</v>
      </c>
      <c r="D29" s="19">
        <v>0</v>
      </c>
      <c r="E29" s="19">
        <v>0</v>
      </c>
      <c r="F29" s="20">
        <f t="shared" si="0"/>
        <v>0</v>
      </c>
      <c r="G29" s="14"/>
    </row>
    <row r="30" spans="1:7" ht="51" outlineLevel="2" x14ac:dyDescent="0.25">
      <c r="A30" s="18" t="s">
        <v>57</v>
      </c>
      <c r="B30" s="25" t="s">
        <v>77</v>
      </c>
      <c r="C30" s="19">
        <v>5000</v>
      </c>
      <c r="D30" s="19">
        <v>0</v>
      </c>
      <c r="E30" s="19">
        <v>0</v>
      </c>
      <c r="F30" s="20">
        <f t="shared" si="0"/>
        <v>0</v>
      </c>
      <c r="G30" s="14"/>
    </row>
    <row r="31" spans="1:7" ht="63.75" x14ac:dyDescent="0.25">
      <c r="A31" s="18" t="s">
        <v>78</v>
      </c>
      <c r="B31" s="25" t="s">
        <v>79</v>
      </c>
      <c r="C31" s="19">
        <v>5106182.22</v>
      </c>
      <c r="D31" s="19">
        <v>3893244.97</v>
      </c>
      <c r="E31" s="19">
        <v>3809196.53</v>
      </c>
      <c r="F31" s="20">
        <f t="shared" si="0"/>
        <v>0.74599698284954663</v>
      </c>
      <c r="G31" s="14"/>
    </row>
    <row r="32" spans="1:7" ht="51" outlineLevel="2" x14ac:dyDescent="0.25">
      <c r="A32" s="18" t="s">
        <v>57</v>
      </c>
      <c r="B32" s="25" t="s">
        <v>80</v>
      </c>
      <c r="C32" s="19">
        <v>35000</v>
      </c>
      <c r="D32" s="19">
        <v>0</v>
      </c>
      <c r="E32" s="19">
        <v>0</v>
      </c>
      <c r="F32" s="20">
        <f t="shared" si="0"/>
        <v>0</v>
      </c>
      <c r="G32" s="14"/>
    </row>
    <row r="33" spans="1:7" ht="51" outlineLevel="2" x14ac:dyDescent="0.25">
      <c r="A33" s="18" t="s">
        <v>57</v>
      </c>
      <c r="B33" s="25" t="s">
        <v>81</v>
      </c>
      <c r="C33" s="19">
        <v>50000</v>
      </c>
      <c r="D33" s="19">
        <v>0</v>
      </c>
      <c r="E33" s="19">
        <v>0</v>
      </c>
      <c r="F33" s="20">
        <f t="shared" si="0"/>
        <v>0</v>
      </c>
      <c r="G33" s="14"/>
    </row>
    <row r="34" spans="1:7" ht="25.5" outlineLevel="2" x14ac:dyDescent="0.25">
      <c r="A34" s="18" t="s">
        <v>82</v>
      </c>
      <c r="B34" s="25" t="s">
        <v>83</v>
      </c>
      <c r="C34" s="19">
        <v>11787</v>
      </c>
      <c r="D34" s="19">
        <v>11775.42</v>
      </c>
      <c r="E34" s="19">
        <v>11775.42</v>
      </c>
      <c r="F34" s="20">
        <f t="shared" si="0"/>
        <v>0.99901756172053957</v>
      </c>
      <c r="G34" s="14"/>
    </row>
    <row r="35" spans="1:7" ht="38.25" outlineLevel="2" x14ac:dyDescent="0.25">
      <c r="A35" s="18" t="s">
        <v>84</v>
      </c>
      <c r="B35" s="25" t="s">
        <v>85</v>
      </c>
      <c r="C35" s="19">
        <v>490180</v>
      </c>
      <c r="D35" s="19">
        <v>483723.62</v>
      </c>
      <c r="E35" s="19">
        <v>483723.62</v>
      </c>
      <c r="F35" s="20">
        <f t="shared" si="0"/>
        <v>0.98682855277653103</v>
      </c>
      <c r="G35" s="14"/>
    </row>
    <row r="36" spans="1:7" ht="51" outlineLevel="2" x14ac:dyDescent="0.25">
      <c r="A36" s="18" t="s">
        <v>86</v>
      </c>
      <c r="B36" s="25" t="s">
        <v>87</v>
      </c>
      <c r="C36" s="19">
        <v>1330100</v>
      </c>
      <c r="D36" s="19">
        <v>707621</v>
      </c>
      <c r="E36" s="19">
        <v>634327.80000000005</v>
      </c>
      <c r="F36" s="20">
        <f t="shared" si="0"/>
        <v>0.47690233817006245</v>
      </c>
      <c r="G36" s="14"/>
    </row>
    <row r="37" spans="1:7" ht="51" outlineLevel="2" x14ac:dyDescent="0.25">
      <c r="A37" s="18" t="s">
        <v>57</v>
      </c>
      <c r="B37" s="25" t="s">
        <v>88</v>
      </c>
      <c r="C37" s="19">
        <v>2636515.2200000002</v>
      </c>
      <c r="D37" s="19">
        <v>2518540.65</v>
      </c>
      <c r="E37" s="19">
        <v>2518540.65</v>
      </c>
      <c r="F37" s="20">
        <f t="shared" si="0"/>
        <v>0.95525359796709219</v>
      </c>
      <c r="G37" s="14"/>
    </row>
    <row r="38" spans="1:7" ht="38.25" outlineLevel="2" x14ac:dyDescent="0.25">
      <c r="A38" s="18" t="s">
        <v>89</v>
      </c>
      <c r="B38" s="25" t="s">
        <v>90</v>
      </c>
      <c r="C38" s="19">
        <v>332600</v>
      </c>
      <c r="D38" s="19">
        <v>167685</v>
      </c>
      <c r="E38" s="19">
        <v>156929.76</v>
      </c>
      <c r="F38" s="20">
        <f t="shared" si="0"/>
        <v>0.47182730006013229</v>
      </c>
      <c r="G38" s="14"/>
    </row>
    <row r="39" spans="1:7" ht="51" outlineLevel="2" x14ac:dyDescent="0.25">
      <c r="A39" s="18" t="s">
        <v>57</v>
      </c>
      <c r="B39" s="25" t="s">
        <v>91</v>
      </c>
      <c r="C39" s="19">
        <v>200000</v>
      </c>
      <c r="D39" s="19">
        <v>3899.28</v>
      </c>
      <c r="E39" s="19">
        <v>3899.28</v>
      </c>
      <c r="F39" s="20">
        <f t="shared" si="0"/>
        <v>1.9496400000000001E-2</v>
      </c>
      <c r="G39" s="14"/>
    </row>
    <row r="40" spans="1:7" ht="51" outlineLevel="2" x14ac:dyDescent="0.25">
      <c r="A40" s="18" t="s">
        <v>57</v>
      </c>
      <c r="B40" s="25" t="s">
        <v>92</v>
      </c>
      <c r="C40" s="19">
        <v>20000</v>
      </c>
      <c r="D40" s="19">
        <v>0</v>
      </c>
      <c r="E40" s="19">
        <v>0</v>
      </c>
      <c r="F40" s="20">
        <f t="shared" si="0"/>
        <v>0</v>
      </c>
      <c r="G40" s="14"/>
    </row>
    <row r="41" spans="1:7" ht="51" x14ac:dyDescent="0.25">
      <c r="A41" s="18" t="s">
        <v>93</v>
      </c>
      <c r="B41" s="25" t="s">
        <v>94</v>
      </c>
      <c r="C41" s="19">
        <v>73600</v>
      </c>
      <c r="D41" s="19">
        <v>33900</v>
      </c>
      <c r="E41" s="19">
        <v>33900</v>
      </c>
      <c r="F41" s="20">
        <f t="shared" si="0"/>
        <v>0.46059782608695654</v>
      </c>
      <c r="G41" s="14"/>
    </row>
    <row r="42" spans="1:7" ht="38.25" outlineLevel="1" x14ac:dyDescent="0.25">
      <c r="A42" s="18" t="s">
        <v>95</v>
      </c>
      <c r="B42" s="25" t="s">
        <v>96</v>
      </c>
      <c r="C42" s="19">
        <v>24800</v>
      </c>
      <c r="D42" s="19">
        <v>24800</v>
      </c>
      <c r="E42" s="19">
        <v>24800</v>
      </c>
      <c r="F42" s="20">
        <f t="shared" si="0"/>
        <v>1</v>
      </c>
      <c r="G42" s="14"/>
    </row>
    <row r="43" spans="1:7" ht="51" outlineLevel="2" x14ac:dyDescent="0.25">
      <c r="A43" s="18" t="s">
        <v>57</v>
      </c>
      <c r="B43" s="25" t="s">
        <v>97</v>
      </c>
      <c r="C43" s="19">
        <v>24800</v>
      </c>
      <c r="D43" s="19">
        <v>24800</v>
      </c>
      <c r="E43" s="19">
        <v>24800</v>
      </c>
      <c r="F43" s="20">
        <f t="shared" si="0"/>
        <v>1</v>
      </c>
      <c r="G43" s="14"/>
    </row>
    <row r="44" spans="1:7" ht="38.25" outlineLevel="1" x14ac:dyDescent="0.25">
      <c r="A44" s="18" t="s">
        <v>101</v>
      </c>
      <c r="B44" s="25" t="s">
        <v>102</v>
      </c>
      <c r="C44" s="19">
        <v>19200</v>
      </c>
      <c r="D44" s="19">
        <v>9100</v>
      </c>
      <c r="E44" s="19">
        <v>9100</v>
      </c>
      <c r="F44" s="20">
        <f t="shared" si="0"/>
        <v>0.47395833333333331</v>
      </c>
      <c r="G44" s="14"/>
    </row>
    <row r="45" spans="1:7" ht="51" outlineLevel="2" x14ac:dyDescent="0.25">
      <c r="A45" s="18" t="s">
        <v>57</v>
      </c>
      <c r="B45" s="25" t="s">
        <v>103</v>
      </c>
      <c r="C45" s="19">
        <v>19200</v>
      </c>
      <c r="D45" s="19">
        <v>9100</v>
      </c>
      <c r="E45" s="19">
        <v>9100</v>
      </c>
      <c r="F45" s="20">
        <f t="shared" si="0"/>
        <v>0.47395833333333331</v>
      </c>
      <c r="G45" s="14"/>
    </row>
    <row r="46" spans="1:7" ht="63.75" outlineLevel="1" x14ac:dyDescent="0.25">
      <c r="A46" s="18" t="s">
        <v>105</v>
      </c>
      <c r="B46" s="25" t="s">
        <v>106</v>
      </c>
      <c r="C46" s="19">
        <v>29600</v>
      </c>
      <c r="D46" s="19">
        <v>0</v>
      </c>
      <c r="E46" s="19">
        <v>0</v>
      </c>
      <c r="F46" s="20">
        <f t="shared" si="0"/>
        <v>0</v>
      </c>
      <c r="G46" s="14"/>
    </row>
    <row r="47" spans="1:7" ht="38.25" outlineLevel="2" x14ac:dyDescent="0.25">
      <c r="A47" s="18" t="s">
        <v>107</v>
      </c>
      <c r="B47" s="25" t="s">
        <v>108</v>
      </c>
      <c r="C47" s="19">
        <v>29600</v>
      </c>
      <c r="D47" s="19">
        <v>0</v>
      </c>
      <c r="E47" s="19">
        <v>0</v>
      </c>
      <c r="F47" s="20">
        <f t="shared" si="0"/>
        <v>0</v>
      </c>
      <c r="G47" s="14"/>
    </row>
    <row r="48" spans="1:7" ht="89.25" x14ac:dyDescent="0.25">
      <c r="A48" s="18" t="s">
        <v>110</v>
      </c>
      <c r="B48" s="25" t="s">
        <v>111</v>
      </c>
      <c r="C48" s="19">
        <v>10952030</v>
      </c>
      <c r="D48" s="19">
        <v>3490150.74</v>
      </c>
      <c r="E48" s="19">
        <v>3490150.74</v>
      </c>
      <c r="F48" s="20">
        <f t="shared" si="0"/>
        <v>0.31867614862267546</v>
      </c>
      <c r="G48" s="14"/>
    </row>
    <row r="49" spans="1:7" ht="51" outlineLevel="2" x14ac:dyDescent="0.25">
      <c r="A49" s="18" t="s">
        <v>112</v>
      </c>
      <c r="B49" s="25" t="s">
        <v>113</v>
      </c>
      <c r="C49" s="19">
        <v>4010000</v>
      </c>
      <c r="D49" s="19">
        <v>2609988</v>
      </c>
      <c r="E49" s="19">
        <v>2609988</v>
      </c>
      <c r="F49" s="20">
        <f t="shared" si="0"/>
        <v>0.65086982543640903</v>
      </c>
      <c r="G49" s="14"/>
    </row>
    <row r="50" spans="1:7" ht="51" outlineLevel="2" x14ac:dyDescent="0.25">
      <c r="A50" s="18" t="s">
        <v>112</v>
      </c>
      <c r="B50" s="25" t="s">
        <v>114</v>
      </c>
      <c r="C50" s="19">
        <v>991430</v>
      </c>
      <c r="D50" s="19">
        <v>880162.74</v>
      </c>
      <c r="E50" s="19">
        <v>880162.74</v>
      </c>
      <c r="F50" s="20">
        <f t="shared" si="0"/>
        <v>0.88777093692948572</v>
      </c>
      <c r="G50" s="14"/>
    </row>
    <row r="51" spans="1:7" ht="38.25" outlineLevel="2" x14ac:dyDescent="0.25">
      <c r="A51" s="18" t="s">
        <v>115</v>
      </c>
      <c r="B51" s="25" t="s">
        <v>116</v>
      </c>
      <c r="C51" s="19">
        <v>5653000</v>
      </c>
      <c r="D51" s="19">
        <v>0</v>
      </c>
      <c r="E51" s="19">
        <v>0</v>
      </c>
      <c r="F51" s="20">
        <f t="shared" si="0"/>
        <v>0</v>
      </c>
      <c r="G51" s="14"/>
    </row>
    <row r="52" spans="1:7" ht="51" outlineLevel="2" x14ac:dyDescent="0.25">
      <c r="A52" s="18" t="s">
        <v>117</v>
      </c>
      <c r="B52" s="25" t="s">
        <v>118</v>
      </c>
      <c r="C52" s="19">
        <v>297600</v>
      </c>
      <c r="D52" s="19">
        <v>0</v>
      </c>
      <c r="E52" s="19">
        <v>0</v>
      </c>
      <c r="F52" s="20">
        <f t="shared" si="0"/>
        <v>0</v>
      </c>
      <c r="G52" s="14"/>
    </row>
    <row r="53" spans="1:7" ht="38.25" x14ac:dyDescent="0.25">
      <c r="A53" s="18" t="s">
        <v>119</v>
      </c>
      <c r="B53" s="25" t="s">
        <v>120</v>
      </c>
      <c r="C53" s="19">
        <v>501378657.62</v>
      </c>
      <c r="D53" s="19">
        <v>265669029.50999999</v>
      </c>
      <c r="E53" s="19">
        <v>261818015.94999999</v>
      </c>
      <c r="F53" s="20">
        <f t="shared" si="0"/>
        <v>0.522196172435474</v>
      </c>
      <c r="G53" s="14"/>
    </row>
    <row r="54" spans="1:7" ht="38.25" outlineLevel="1" x14ac:dyDescent="0.25">
      <c r="A54" s="18" t="s">
        <v>121</v>
      </c>
      <c r="B54" s="25" t="s">
        <v>122</v>
      </c>
      <c r="C54" s="19">
        <v>6818300</v>
      </c>
      <c r="D54" s="19">
        <v>4265300</v>
      </c>
      <c r="E54" s="19">
        <v>4265300</v>
      </c>
      <c r="F54" s="20">
        <f t="shared" si="0"/>
        <v>0.62556649018083688</v>
      </c>
      <c r="G54" s="14"/>
    </row>
    <row r="55" spans="1:7" ht="89.25" outlineLevel="2" x14ac:dyDescent="0.25">
      <c r="A55" s="18" t="s">
        <v>123</v>
      </c>
      <c r="B55" s="25" t="s">
        <v>124</v>
      </c>
      <c r="C55" s="19">
        <v>1033600</v>
      </c>
      <c r="D55" s="19">
        <v>516800</v>
      </c>
      <c r="E55" s="19">
        <v>516800</v>
      </c>
      <c r="F55" s="20">
        <f t="shared" si="0"/>
        <v>0.5</v>
      </c>
      <c r="G55" s="14"/>
    </row>
    <row r="56" spans="1:7" ht="114.75" outlineLevel="2" x14ac:dyDescent="0.25">
      <c r="A56" s="18" t="s">
        <v>125</v>
      </c>
      <c r="B56" s="25" t="s">
        <v>126</v>
      </c>
      <c r="C56" s="19">
        <v>213000</v>
      </c>
      <c r="D56" s="19">
        <v>85200</v>
      </c>
      <c r="E56" s="19">
        <v>85200</v>
      </c>
      <c r="F56" s="20">
        <f t="shared" si="0"/>
        <v>0.4</v>
      </c>
      <c r="G56" s="14"/>
    </row>
    <row r="57" spans="1:7" ht="38.25" outlineLevel="2" x14ac:dyDescent="0.25">
      <c r="A57" s="18" t="s">
        <v>127</v>
      </c>
      <c r="B57" s="25" t="s">
        <v>128</v>
      </c>
      <c r="C57" s="19">
        <v>100000</v>
      </c>
      <c r="D57" s="19">
        <v>0</v>
      </c>
      <c r="E57" s="19">
        <v>0</v>
      </c>
      <c r="F57" s="20">
        <f t="shared" si="0"/>
        <v>0</v>
      </c>
      <c r="G57" s="14"/>
    </row>
    <row r="58" spans="1:7" ht="51" outlineLevel="2" x14ac:dyDescent="0.25">
      <c r="A58" s="18" t="s">
        <v>57</v>
      </c>
      <c r="B58" s="25" t="s">
        <v>129</v>
      </c>
      <c r="C58" s="19">
        <v>10000</v>
      </c>
      <c r="D58" s="19">
        <v>0</v>
      </c>
      <c r="E58" s="19">
        <v>0</v>
      </c>
      <c r="F58" s="20">
        <f t="shared" si="0"/>
        <v>0</v>
      </c>
      <c r="G58" s="14"/>
    </row>
    <row r="59" spans="1:7" ht="89.25" outlineLevel="2" x14ac:dyDescent="0.25">
      <c r="A59" s="18" t="s">
        <v>130</v>
      </c>
      <c r="B59" s="25" t="s">
        <v>131</v>
      </c>
      <c r="C59" s="19">
        <v>2746700</v>
      </c>
      <c r="D59" s="19">
        <v>1750600</v>
      </c>
      <c r="E59" s="19">
        <v>1750600</v>
      </c>
      <c r="F59" s="20">
        <f t="shared" si="0"/>
        <v>0.63734663414278958</v>
      </c>
      <c r="G59" s="14"/>
    </row>
    <row r="60" spans="1:7" ht="63.75" outlineLevel="2" x14ac:dyDescent="0.25">
      <c r="A60" s="18" t="s">
        <v>132</v>
      </c>
      <c r="B60" s="25" t="s">
        <v>133</v>
      </c>
      <c r="C60" s="19">
        <v>200000</v>
      </c>
      <c r="D60" s="19">
        <v>80000</v>
      </c>
      <c r="E60" s="19">
        <v>80000</v>
      </c>
      <c r="F60" s="20">
        <f t="shared" si="0"/>
        <v>0.4</v>
      </c>
      <c r="G60" s="14"/>
    </row>
    <row r="61" spans="1:7" ht="89.25" outlineLevel="2" x14ac:dyDescent="0.25">
      <c r="A61" s="18" t="s">
        <v>134</v>
      </c>
      <c r="B61" s="25" t="s">
        <v>135</v>
      </c>
      <c r="C61" s="19">
        <v>2315000</v>
      </c>
      <c r="D61" s="19">
        <v>1832700</v>
      </c>
      <c r="E61" s="19">
        <v>1832700</v>
      </c>
      <c r="F61" s="20">
        <f t="shared" si="0"/>
        <v>0.79166306695464361</v>
      </c>
      <c r="G61" s="14"/>
    </row>
    <row r="62" spans="1:7" ht="76.5" outlineLevel="2" x14ac:dyDescent="0.25">
      <c r="A62" s="18" t="s">
        <v>136</v>
      </c>
      <c r="B62" s="25" t="s">
        <v>137</v>
      </c>
      <c r="C62" s="19">
        <v>90000</v>
      </c>
      <c r="D62" s="19">
        <v>0</v>
      </c>
      <c r="E62" s="19">
        <v>0</v>
      </c>
      <c r="F62" s="20">
        <f t="shared" si="0"/>
        <v>0</v>
      </c>
      <c r="G62" s="14"/>
    </row>
    <row r="63" spans="1:7" ht="102" outlineLevel="2" x14ac:dyDescent="0.25">
      <c r="A63" s="18" t="s">
        <v>138</v>
      </c>
      <c r="B63" s="25" t="s">
        <v>139</v>
      </c>
      <c r="C63" s="19">
        <v>110000</v>
      </c>
      <c r="D63" s="19">
        <v>0</v>
      </c>
      <c r="E63" s="19">
        <v>0</v>
      </c>
      <c r="F63" s="20">
        <f t="shared" si="0"/>
        <v>0</v>
      </c>
      <c r="G63" s="14"/>
    </row>
    <row r="64" spans="1:7" ht="38.25" outlineLevel="1" x14ac:dyDescent="0.25">
      <c r="A64" s="18" t="s">
        <v>140</v>
      </c>
      <c r="B64" s="25" t="s">
        <v>141</v>
      </c>
      <c r="C64" s="19">
        <v>3205647</v>
      </c>
      <c r="D64" s="19">
        <v>1294738.1100000001</v>
      </c>
      <c r="E64" s="19">
        <v>1279898.1100000001</v>
      </c>
      <c r="F64" s="20">
        <f t="shared" si="0"/>
        <v>0.39926358391925254</v>
      </c>
      <c r="G64" s="14"/>
    </row>
    <row r="65" spans="1:7" ht="51" outlineLevel="2" x14ac:dyDescent="0.25">
      <c r="A65" s="18" t="s">
        <v>142</v>
      </c>
      <c r="B65" s="25" t="s">
        <v>143</v>
      </c>
      <c r="C65" s="19">
        <v>1525000</v>
      </c>
      <c r="D65" s="19">
        <v>481250</v>
      </c>
      <c r="E65" s="19">
        <v>481250</v>
      </c>
      <c r="F65" s="20">
        <f t="shared" si="0"/>
        <v>0.3155737704918033</v>
      </c>
      <c r="G65" s="14"/>
    </row>
    <row r="66" spans="1:7" ht="76.5" outlineLevel="2" x14ac:dyDescent="0.25">
      <c r="A66" s="18" t="s">
        <v>144</v>
      </c>
      <c r="B66" s="25" t="s">
        <v>145</v>
      </c>
      <c r="C66" s="19">
        <v>108000</v>
      </c>
      <c r="D66" s="19">
        <v>108000</v>
      </c>
      <c r="E66" s="19">
        <v>108000</v>
      </c>
      <c r="F66" s="20">
        <f t="shared" si="0"/>
        <v>1</v>
      </c>
      <c r="G66" s="14"/>
    </row>
    <row r="67" spans="1:7" ht="51" outlineLevel="2" x14ac:dyDescent="0.25">
      <c r="A67" s="18" t="s">
        <v>57</v>
      </c>
      <c r="B67" s="25" t="s">
        <v>146</v>
      </c>
      <c r="C67" s="19">
        <v>101300</v>
      </c>
      <c r="D67" s="19">
        <v>97280</v>
      </c>
      <c r="E67" s="19">
        <v>82440</v>
      </c>
      <c r="F67" s="20">
        <f t="shared" si="0"/>
        <v>0.81382033563672262</v>
      </c>
      <c r="G67" s="14"/>
    </row>
    <row r="68" spans="1:7" ht="76.5" outlineLevel="2" x14ac:dyDescent="0.25">
      <c r="A68" s="18" t="s">
        <v>147</v>
      </c>
      <c r="B68" s="25" t="s">
        <v>148</v>
      </c>
      <c r="C68" s="19">
        <v>1471347</v>
      </c>
      <c r="D68" s="19">
        <v>608208.11</v>
      </c>
      <c r="E68" s="19">
        <v>608208.11</v>
      </c>
      <c r="F68" s="20">
        <f t="shared" si="0"/>
        <v>0.41336823332633293</v>
      </c>
      <c r="G68" s="14"/>
    </row>
    <row r="69" spans="1:7" ht="51" outlineLevel="1" x14ac:dyDescent="0.25">
      <c r="A69" s="18" t="s">
        <v>149</v>
      </c>
      <c r="B69" s="25" t="s">
        <v>150</v>
      </c>
      <c r="C69" s="19">
        <v>260500</v>
      </c>
      <c r="D69" s="19">
        <v>119779.25</v>
      </c>
      <c r="E69" s="19">
        <v>119779.25</v>
      </c>
      <c r="F69" s="20">
        <f t="shared" si="0"/>
        <v>0.45980518234165069</v>
      </c>
      <c r="G69" s="14"/>
    </row>
    <row r="70" spans="1:7" ht="51" outlineLevel="2" x14ac:dyDescent="0.25">
      <c r="A70" s="18" t="s">
        <v>142</v>
      </c>
      <c r="B70" s="25" t="s">
        <v>151</v>
      </c>
      <c r="C70" s="19">
        <v>126600</v>
      </c>
      <c r="D70" s="19">
        <v>57579.25</v>
      </c>
      <c r="E70" s="19">
        <v>57579.25</v>
      </c>
      <c r="F70" s="20">
        <f t="shared" si="0"/>
        <v>0.45481240126382305</v>
      </c>
      <c r="G70" s="14"/>
    </row>
    <row r="71" spans="1:7" ht="51" outlineLevel="2" x14ac:dyDescent="0.25">
      <c r="A71" s="18" t="s">
        <v>57</v>
      </c>
      <c r="B71" s="25" t="s">
        <v>152</v>
      </c>
      <c r="C71" s="19">
        <v>133900</v>
      </c>
      <c r="D71" s="19">
        <v>62200</v>
      </c>
      <c r="E71" s="19">
        <v>62200</v>
      </c>
      <c r="F71" s="20">
        <f t="shared" si="0"/>
        <v>0.46452576549663926</v>
      </c>
      <c r="G71" s="14"/>
    </row>
    <row r="72" spans="1:7" ht="38.25" outlineLevel="1" x14ac:dyDescent="0.25">
      <c r="A72" s="18" t="s">
        <v>153</v>
      </c>
      <c r="B72" s="25" t="s">
        <v>154</v>
      </c>
      <c r="C72" s="19">
        <v>86700</v>
      </c>
      <c r="D72" s="19">
        <v>32040</v>
      </c>
      <c r="E72" s="19">
        <v>32040</v>
      </c>
      <c r="F72" s="20">
        <f t="shared" si="0"/>
        <v>0.36955017301038062</v>
      </c>
      <c r="G72" s="14"/>
    </row>
    <row r="73" spans="1:7" ht="51" outlineLevel="2" x14ac:dyDescent="0.25">
      <c r="A73" s="18" t="s">
        <v>57</v>
      </c>
      <c r="B73" s="25" t="s">
        <v>155</v>
      </c>
      <c r="C73" s="19">
        <v>86700</v>
      </c>
      <c r="D73" s="19">
        <v>32040</v>
      </c>
      <c r="E73" s="19">
        <v>32040</v>
      </c>
      <c r="F73" s="20">
        <f t="shared" si="0"/>
        <v>0.36955017301038062</v>
      </c>
      <c r="G73" s="14"/>
    </row>
    <row r="74" spans="1:7" ht="76.5" outlineLevel="1" x14ac:dyDescent="0.25">
      <c r="A74" s="18" t="s">
        <v>156</v>
      </c>
      <c r="B74" s="25" t="s">
        <v>157</v>
      </c>
      <c r="C74" s="19">
        <v>29728023.34</v>
      </c>
      <c r="D74" s="19">
        <v>13713090</v>
      </c>
      <c r="E74" s="19">
        <v>13696364.449999999</v>
      </c>
      <c r="F74" s="20">
        <f t="shared" ref="F74:F137" si="1">E74/C74*100%</f>
        <v>0.46072233909918614</v>
      </c>
      <c r="G74" s="14"/>
    </row>
    <row r="75" spans="1:7" ht="89.25" outlineLevel="2" x14ac:dyDescent="0.25">
      <c r="A75" s="18" t="s">
        <v>158</v>
      </c>
      <c r="B75" s="25" t="s">
        <v>159</v>
      </c>
      <c r="C75" s="19">
        <v>23785831.489999998</v>
      </c>
      <c r="D75" s="19">
        <v>7770898.1500000004</v>
      </c>
      <c r="E75" s="19">
        <v>7770898.1500000004</v>
      </c>
      <c r="F75" s="20">
        <f t="shared" si="1"/>
        <v>0.32670281689614378</v>
      </c>
      <c r="G75" s="14"/>
    </row>
    <row r="76" spans="1:7" ht="63.75" outlineLevel="2" x14ac:dyDescent="0.25">
      <c r="A76" s="18" t="s">
        <v>160</v>
      </c>
      <c r="B76" s="25" t="s">
        <v>161</v>
      </c>
      <c r="C76" s="19">
        <v>5942191.8499999996</v>
      </c>
      <c r="D76" s="19">
        <v>5942191.8499999996</v>
      </c>
      <c r="E76" s="19">
        <v>5925466.2999999998</v>
      </c>
      <c r="F76" s="20">
        <f t="shared" si="1"/>
        <v>0.99718528946519969</v>
      </c>
      <c r="G76" s="14"/>
    </row>
    <row r="77" spans="1:7" ht="51" outlineLevel="1" x14ac:dyDescent="0.25">
      <c r="A77" s="18" t="s">
        <v>162</v>
      </c>
      <c r="B77" s="25" t="s">
        <v>163</v>
      </c>
      <c r="C77" s="19">
        <v>461279487.27999997</v>
      </c>
      <c r="D77" s="19">
        <v>246244082.15000001</v>
      </c>
      <c r="E77" s="19">
        <v>242424634.13999999</v>
      </c>
      <c r="F77" s="20">
        <f t="shared" si="1"/>
        <v>0.52554826482636652</v>
      </c>
      <c r="G77" s="14"/>
    </row>
    <row r="78" spans="1:7" ht="51" outlineLevel="2" x14ac:dyDescent="0.25">
      <c r="A78" s="18" t="s">
        <v>164</v>
      </c>
      <c r="B78" s="25" t="s">
        <v>165</v>
      </c>
      <c r="C78" s="19">
        <v>36911555</v>
      </c>
      <c r="D78" s="19">
        <v>18765308.329999998</v>
      </c>
      <c r="E78" s="19">
        <v>18765307.5</v>
      </c>
      <c r="F78" s="20">
        <f t="shared" si="1"/>
        <v>0.50838572094835888</v>
      </c>
      <c r="G78" s="14"/>
    </row>
    <row r="79" spans="1:7" ht="51" outlineLevel="2" x14ac:dyDescent="0.25">
      <c r="A79" s="18" t="s">
        <v>166</v>
      </c>
      <c r="B79" s="25" t="s">
        <v>167</v>
      </c>
      <c r="C79" s="19">
        <v>15316103.08</v>
      </c>
      <c r="D79" s="19">
        <v>7421332</v>
      </c>
      <c r="E79" s="19">
        <v>7421332</v>
      </c>
      <c r="F79" s="20">
        <f t="shared" si="1"/>
        <v>0.48454440148622974</v>
      </c>
      <c r="G79" s="14"/>
    </row>
    <row r="80" spans="1:7" ht="38.25" outlineLevel="2" x14ac:dyDescent="0.25">
      <c r="A80" s="18" t="s">
        <v>168</v>
      </c>
      <c r="B80" s="25" t="s">
        <v>169</v>
      </c>
      <c r="C80" s="19">
        <v>2980500</v>
      </c>
      <c r="D80" s="19">
        <v>1379642</v>
      </c>
      <c r="E80" s="19">
        <v>1379642</v>
      </c>
      <c r="F80" s="20">
        <f t="shared" si="1"/>
        <v>0.46288944807918136</v>
      </c>
      <c r="G80" s="14"/>
    </row>
    <row r="81" spans="1:7" ht="25.5" outlineLevel="2" x14ac:dyDescent="0.25">
      <c r="A81" s="18" t="s">
        <v>170</v>
      </c>
      <c r="B81" s="25" t="s">
        <v>171</v>
      </c>
      <c r="C81" s="19">
        <v>4649500</v>
      </c>
      <c r="D81" s="19">
        <v>2475993</v>
      </c>
      <c r="E81" s="19">
        <v>2365818</v>
      </c>
      <c r="F81" s="20">
        <f t="shared" si="1"/>
        <v>0.50883277771803415</v>
      </c>
      <c r="G81" s="14"/>
    </row>
    <row r="82" spans="1:7" ht="63.75" outlineLevel="2" x14ac:dyDescent="0.25">
      <c r="A82" s="18" t="s">
        <v>172</v>
      </c>
      <c r="B82" s="25" t="s">
        <v>173</v>
      </c>
      <c r="C82" s="19">
        <v>339300</v>
      </c>
      <c r="D82" s="19">
        <v>159358</v>
      </c>
      <c r="E82" s="19">
        <v>159358</v>
      </c>
      <c r="F82" s="20">
        <f t="shared" si="1"/>
        <v>0.46966696139109931</v>
      </c>
      <c r="G82" s="14"/>
    </row>
    <row r="83" spans="1:7" ht="51" outlineLevel="2" x14ac:dyDescent="0.25">
      <c r="A83" s="18" t="s">
        <v>86</v>
      </c>
      <c r="B83" s="25" t="s">
        <v>174</v>
      </c>
      <c r="C83" s="19">
        <v>32991500</v>
      </c>
      <c r="D83" s="19">
        <v>25743231</v>
      </c>
      <c r="E83" s="19">
        <v>25636324</v>
      </c>
      <c r="F83" s="20">
        <f t="shared" si="1"/>
        <v>0.77705845445038879</v>
      </c>
      <c r="G83" s="14"/>
    </row>
    <row r="84" spans="1:7" ht="102" outlineLevel="2" x14ac:dyDescent="0.25">
      <c r="A84" s="18" t="s">
        <v>175</v>
      </c>
      <c r="B84" s="25" t="s">
        <v>176</v>
      </c>
      <c r="C84" s="19">
        <v>438900</v>
      </c>
      <c r="D84" s="19">
        <v>219500</v>
      </c>
      <c r="E84" s="19">
        <v>219500</v>
      </c>
      <c r="F84" s="20">
        <f t="shared" si="1"/>
        <v>0.50011392116655273</v>
      </c>
      <c r="G84" s="14"/>
    </row>
    <row r="85" spans="1:7" ht="89.25" outlineLevel="2" x14ac:dyDescent="0.25">
      <c r="A85" s="18" t="s">
        <v>177</v>
      </c>
      <c r="B85" s="25" t="s">
        <v>178</v>
      </c>
      <c r="C85" s="19">
        <v>1210400</v>
      </c>
      <c r="D85" s="19">
        <v>417700</v>
      </c>
      <c r="E85" s="19">
        <v>417700</v>
      </c>
      <c r="F85" s="20">
        <f t="shared" si="1"/>
        <v>0.34509253139458029</v>
      </c>
      <c r="G85" s="14"/>
    </row>
    <row r="86" spans="1:7" ht="38.25" outlineLevel="2" x14ac:dyDescent="0.25">
      <c r="A86" s="18" t="s">
        <v>89</v>
      </c>
      <c r="B86" s="25" t="s">
        <v>179</v>
      </c>
      <c r="C86" s="19">
        <v>8247800</v>
      </c>
      <c r="D86" s="19">
        <v>6437306</v>
      </c>
      <c r="E86" s="19">
        <v>6402445</v>
      </c>
      <c r="F86" s="20">
        <f t="shared" si="1"/>
        <v>0.77626094231188925</v>
      </c>
      <c r="G86" s="14"/>
    </row>
    <row r="87" spans="1:7" ht="89.25" outlineLevel="2" x14ac:dyDescent="0.25">
      <c r="A87" s="18" t="s">
        <v>177</v>
      </c>
      <c r="B87" s="25" t="s">
        <v>180</v>
      </c>
      <c r="C87" s="19">
        <v>518700</v>
      </c>
      <c r="D87" s="19">
        <v>179014</v>
      </c>
      <c r="E87" s="19">
        <v>179014</v>
      </c>
      <c r="F87" s="20">
        <f t="shared" si="1"/>
        <v>0.34512049354154617</v>
      </c>
      <c r="G87" s="14"/>
    </row>
    <row r="88" spans="1:7" ht="25.5" outlineLevel="2" x14ac:dyDescent="0.25">
      <c r="A88" s="18" t="s">
        <v>181</v>
      </c>
      <c r="B88" s="25" t="s">
        <v>182</v>
      </c>
      <c r="C88" s="19">
        <v>1000000</v>
      </c>
      <c r="D88" s="19">
        <v>0</v>
      </c>
      <c r="E88" s="19">
        <v>0</v>
      </c>
      <c r="F88" s="20">
        <f t="shared" si="1"/>
        <v>0</v>
      </c>
      <c r="G88" s="14"/>
    </row>
    <row r="89" spans="1:7" ht="76.5" outlineLevel="2" x14ac:dyDescent="0.25">
      <c r="A89" s="18" t="s">
        <v>183</v>
      </c>
      <c r="B89" s="25" t="s">
        <v>184</v>
      </c>
      <c r="C89" s="19">
        <v>6000000</v>
      </c>
      <c r="D89" s="19">
        <v>5996000</v>
      </c>
      <c r="E89" s="19">
        <v>5996000</v>
      </c>
      <c r="F89" s="20">
        <f t="shared" si="1"/>
        <v>0.9993333333333333</v>
      </c>
      <c r="G89" s="14"/>
    </row>
    <row r="90" spans="1:7" ht="102" outlineLevel="2" x14ac:dyDescent="0.25">
      <c r="A90" s="18" t="s">
        <v>185</v>
      </c>
      <c r="B90" s="25" t="s">
        <v>186</v>
      </c>
      <c r="C90" s="19">
        <v>10546200</v>
      </c>
      <c r="D90" s="19">
        <v>5862795</v>
      </c>
      <c r="E90" s="19">
        <v>5862795</v>
      </c>
      <c r="F90" s="20">
        <f t="shared" si="1"/>
        <v>0.55591540080787394</v>
      </c>
      <c r="G90" s="14"/>
    </row>
    <row r="91" spans="1:7" ht="89.25" outlineLevel="2" x14ac:dyDescent="0.25">
      <c r="A91" s="18" t="s">
        <v>187</v>
      </c>
      <c r="B91" s="25" t="s">
        <v>188</v>
      </c>
      <c r="C91" s="19">
        <v>1446300</v>
      </c>
      <c r="D91" s="19">
        <v>600000</v>
      </c>
      <c r="E91" s="19">
        <v>528950.59</v>
      </c>
      <c r="F91" s="20">
        <f t="shared" si="1"/>
        <v>0.36572674410564887</v>
      </c>
      <c r="G91" s="14"/>
    </row>
    <row r="92" spans="1:7" ht="395.25" outlineLevel="2" x14ac:dyDescent="0.25">
      <c r="A92" s="18" t="s">
        <v>189</v>
      </c>
      <c r="B92" s="25" t="s">
        <v>190</v>
      </c>
      <c r="C92" s="19">
        <v>143516500</v>
      </c>
      <c r="D92" s="19">
        <v>90046900</v>
      </c>
      <c r="E92" s="19">
        <v>90005731.400000006</v>
      </c>
      <c r="F92" s="20">
        <f t="shared" si="1"/>
        <v>0.62714552960809389</v>
      </c>
      <c r="G92" s="14"/>
    </row>
    <row r="93" spans="1:7" ht="76.5" outlineLevel="2" x14ac:dyDescent="0.25">
      <c r="A93" s="18" t="s">
        <v>191</v>
      </c>
      <c r="B93" s="25" t="s">
        <v>192</v>
      </c>
      <c r="C93" s="19">
        <v>3948500</v>
      </c>
      <c r="D93" s="19">
        <v>1834500</v>
      </c>
      <c r="E93" s="19">
        <v>1834500</v>
      </c>
      <c r="F93" s="20">
        <f t="shared" si="1"/>
        <v>0.46460681271368875</v>
      </c>
      <c r="G93" s="14"/>
    </row>
    <row r="94" spans="1:7" ht="51" outlineLevel="2" x14ac:dyDescent="0.25">
      <c r="A94" s="18" t="s">
        <v>193</v>
      </c>
      <c r="B94" s="25" t="s">
        <v>194</v>
      </c>
      <c r="C94" s="19">
        <v>18732100</v>
      </c>
      <c r="D94" s="19">
        <v>9850000</v>
      </c>
      <c r="E94" s="19">
        <v>7777967.5999999996</v>
      </c>
      <c r="F94" s="20">
        <f t="shared" si="1"/>
        <v>0.41522133663604188</v>
      </c>
      <c r="G94" s="14"/>
    </row>
    <row r="95" spans="1:7" ht="102" outlineLevel="2" x14ac:dyDescent="0.25">
      <c r="A95" s="18" t="s">
        <v>195</v>
      </c>
      <c r="B95" s="25" t="s">
        <v>196</v>
      </c>
      <c r="C95" s="19">
        <v>1683100</v>
      </c>
      <c r="D95" s="19">
        <v>925970.2</v>
      </c>
      <c r="E95" s="19">
        <v>925970.2</v>
      </c>
      <c r="F95" s="20">
        <f t="shared" si="1"/>
        <v>0.55015756639534186</v>
      </c>
      <c r="G95" s="14"/>
    </row>
    <row r="96" spans="1:7" ht="51" outlineLevel="2" x14ac:dyDescent="0.25">
      <c r="A96" s="18" t="s">
        <v>197</v>
      </c>
      <c r="B96" s="25" t="s">
        <v>198</v>
      </c>
      <c r="C96" s="19">
        <v>38100</v>
      </c>
      <c r="D96" s="19">
        <v>38100</v>
      </c>
      <c r="E96" s="19">
        <v>38100</v>
      </c>
      <c r="F96" s="20">
        <f t="shared" si="1"/>
        <v>1</v>
      </c>
      <c r="G96" s="14"/>
    </row>
    <row r="97" spans="1:7" ht="114.75" outlineLevel="2" x14ac:dyDescent="0.25">
      <c r="A97" s="18" t="s">
        <v>199</v>
      </c>
      <c r="B97" s="25" t="s">
        <v>200</v>
      </c>
      <c r="C97" s="19">
        <v>1707100</v>
      </c>
      <c r="D97" s="19">
        <v>682800</v>
      </c>
      <c r="E97" s="19">
        <v>682800</v>
      </c>
      <c r="F97" s="20">
        <f t="shared" si="1"/>
        <v>0.39997656844941715</v>
      </c>
      <c r="G97" s="14"/>
    </row>
    <row r="98" spans="1:7" ht="38.25" outlineLevel="2" x14ac:dyDescent="0.25">
      <c r="A98" s="18" t="s">
        <v>201</v>
      </c>
      <c r="B98" s="25" t="s">
        <v>202</v>
      </c>
      <c r="C98" s="19">
        <v>8344200</v>
      </c>
      <c r="D98" s="19">
        <v>4732800</v>
      </c>
      <c r="E98" s="19">
        <v>4253300</v>
      </c>
      <c r="F98" s="20">
        <f t="shared" si="1"/>
        <v>0.50973131037127584</v>
      </c>
      <c r="G98" s="14"/>
    </row>
    <row r="99" spans="1:7" ht="76.5" outlineLevel="2" x14ac:dyDescent="0.25">
      <c r="A99" s="18" t="s">
        <v>203</v>
      </c>
      <c r="B99" s="25" t="s">
        <v>204</v>
      </c>
      <c r="C99" s="19">
        <v>2360330</v>
      </c>
      <c r="D99" s="19">
        <v>2360330</v>
      </c>
      <c r="E99" s="19">
        <v>2360330</v>
      </c>
      <c r="F99" s="20">
        <f t="shared" si="1"/>
        <v>1</v>
      </c>
      <c r="G99" s="14"/>
    </row>
    <row r="100" spans="1:7" ht="51" outlineLevel="2" x14ac:dyDescent="0.25">
      <c r="A100" s="18" t="s">
        <v>205</v>
      </c>
      <c r="B100" s="25" t="s">
        <v>206</v>
      </c>
      <c r="C100" s="19">
        <v>739646.58</v>
      </c>
      <c r="D100" s="19">
        <v>0</v>
      </c>
      <c r="E100" s="19">
        <v>0</v>
      </c>
      <c r="F100" s="20">
        <f t="shared" si="1"/>
        <v>0</v>
      </c>
      <c r="G100" s="14"/>
    </row>
    <row r="101" spans="1:7" ht="38.25" outlineLevel="2" x14ac:dyDescent="0.25">
      <c r="A101" s="18" t="s">
        <v>207</v>
      </c>
      <c r="B101" s="25" t="s">
        <v>208</v>
      </c>
      <c r="C101" s="19">
        <v>1186000</v>
      </c>
      <c r="D101" s="19">
        <v>0</v>
      </c>
      <c r="E101" s="19">
        <v>0</v>
      </c>
      <c r="F101" s="20">
        <f t="shared" si="1"/>
        <v>0</v>
      </c>
      <c r="G101" s="14"/>
    </row>
    <row r="102" spans="1:7" ht="114.75" outlineLevel="2" x14ac:dyDescent="0.25">
      <c r="A102" s="18" t="s">
        <v>209</v>
      </c>
      <c r="B102" s="25" t="s">
        <v>210</v>
      </c>
      <c r="C102" s="19">
        <v>30705230</v>
      </c>
      <c r="D102" s="19">
        <v>3538364.28</v>
      </c>
      <c r="E102" s="19">
        <v>3538364.28</v>
      </c>
      <c r="F102" s="20">
        <f t="shared" si="1"/>
        <v>0.11523653397157421</v>
      </c>
      <c r="G102" s="14"/>
    </row>
    <row r="103" spans="1:7" ht="63.75" outlineLevel="2" x14ac:dyDescent="0.25">
      <c r="A103" s="18" t="s">
        <v>211</v>
      </c>
      <c r="B103" s="25" t="s">
        <v>212</v>
      </c>
      <c r="C103" s="19">
        <v>12673400</v>
      </c>
      <c r="D103" s="19">
        <v>4298022.22</v>
      </c>
      <c r="E103" s="19">
        <v>4298022.22</v>
      </c>
      <c r="F103" s="20">
        <f t="shared" si="1"/>
        <v>0.33913726545362727</v>
      </c>
      <c r="G103" s="14"/>
    </row>
    <row r="104" spans="1:7" ht="38.25" outlineLevel="2" x14ac:dyDescent="0.25">
      <c r="A104" s="18" t="s">
        <v>213</v>
      </c>
      <c r="B104" s="25" t="s">
        <v>214</v>
      </c>
      <c r="C104" s="19">
        <v>89641032.969999999</v>
      </c>
      <c r="D104" s="19">
        <v>43227498.75</v>
      </c>
      <c r="E104" s="19">
        <v>43227498.75</v>
      </c>
      <c r="F104" s="20">
        <f t="shared" si="1"/>
        <v>0.4822289226014036</v>
      </c>
      <c r="G104" s="14"/>
    </row>
    <row r="105" spans="1:7" ht="63.75" outlineLevel="2" x14ac:dyDescent="0.25">
      <c r="A105" s="18" t="s">
        <v>215</v>
      </c>
      <c r="B105" s="25" t="s">
        <v>216</v>
      </c>
      <c r="C105" s="19">
        <v>2163384.42</v>
      </c>
      <c r="D105" s="19">
        <v>0</v>
      </c>
      <c r="E105" s="19">
        <v>0</v>
      </c>
      <c r="F105" s="20">
        <f t="shared" si="1"/>
        <v>0</v>
      </c>
      <c r="G105" s="14"/>
    </row>
    <row r="106" spans="1:7" ht="51" outlineLevel="2" x14ac:dyDescent="0.25">
      <c r="A106" s="18" t="s">
        <v>197</v>
      </c>
      <c r="B106" s="25" t="s">
        <v>217</v>
      </c>
      <c r="C106" s="19">
        <v>4200</v>
      </c>
      <c r="D106" s="19">
        <v>4200</v>
      </c>
      <c r="E106" s="19">
        <v>4200</v>
      </c>
      <c r="F106" s="20">
        <f t="shared" si="1"/>
        <v>1</v>
      </c>
      <c r="G106" s="14"/>
    </row>
    <row r="107" spans="1:7" ht="114.75" outlineLevel="2" x14ac:dyDescent="0.25">
      <c r="A107" s="18" t="s">
        <v>199</v>
      </c>
      <c r="B107" s="25" t="s">
        <v>218</v>
      </c>
      <c r="C107" s="19">
        <v>426800</v>
      </c>
      <c r="D107" s="19">
        <v>170700</v>
      </c>
      <c r="E107" s="19">
        <v>170700</v>
      </c>
      <c r="F107" s="20">
        <f t="shared" si="1"/>
        <v>0.39995313964386131</v>
      </c>
      <c r="G107" s="14"/>
    </row>
    <row r="108" spans="1:7" ht="38.25" outlineLevel="2" x14ac:dyDescent="0.25">
      <c r="A108" s="18" t="s">
        <v>201</v>
      </c>
      <c r="B108" s="25" t="s">
        <v>219</v>
      </c>
      <c r="C108" s="19">
        <v>347700</v>
      </c>
      <c r="D108" s="19">
        <v>189601</v>
      </c>
      <c r="E108" s="19">
        <v>170421</v>
      </c>
      <c r="F108" s="20">
        <f t="shared" si="1"/>
        <v>0.49013805004314065</v>
      </c>
      <c r="G108" s="14"/>
    </row>
    <row r="109" spans="1:7" ht="38.25" outlineLevel="2" x14ac:dyDescent="0.25">
      <c r="A109" s="18" t="s">
        <v>207</v>
      </c>
      <c r="B109" s="25" t="s">
        <v>220</v>
      </c>
      <c r="C109" s="19">
        <v>800000</v>
      </c>
      <c r="D109" s="19">
        <v>0</v>
      </c>
      <c r="E109" s="19">
        <v>0</v>
      </c>
      <c r="F109" s="20">
        <f t="shared" si="1"/>
        <v>0</v>
      </c>
      <c r="G109" s="14"/>
    </row>
    <row r="110" spans="1:7" ht="114.75" outlineLevel="2" x14ac:dyDescent="0.25">
      <c r="A110" s="18" t="s">
        <v>209</v>
      </c>
      <c r="B110" s="25" t="s">
        <v>221</v>
      </c>
      <c r="C110" s="19">
        <v>30705.23</v>
      </c>
      <c r="D110" s="19">
        <v>3538.37</v>
      </c>
      <c r="E110" s="19">
        <v>3538.37</v>
      </c>
      <c r="F110" s="20">
        <f t="shared" si="1"/>
        <v>0.11523672025905685</v>
      </c>
      <c r="G110" s="14"/>
    </row>
    <row r="111" spans="1:7" ht="38.25" outlineLevel="2" x14ac:dyDescent="0.25">
      <c r="A111" s="18" t="s">
        <v>38</v>
      </c>
      <c r="B111" s="25" t="s">
        <v>222</v>
      </c>
      <c r="C111" s="19">
        <v>5755400</v>
      </c>
      <c r="D111" s="19">
        <v>2554235</v>
      </c>
      <c r="E111" s="19">
        <v>2230470.16</v>
      </c>
      <c r="F111" s="20">
        <f t="shared" si="1"/>
        <v>0.38754389964207531</v>
      </c>
      <c r="G111" s="14"/>
    </row>
    <row r="112" spans="1:7" ht="51" outlineLevel="2" x14ac:dyDescent="0.25">
      <c r="A112" s="18" t="s">
        <v>223</v>
      </c>
      <c r="B112" s="25" t="s">
        <v>224</v>
      </c>
      <c r="C112" s="19">
        <v>11004800</v>
      </c>
      <c r="D112" s="19">
        <v>4964332</v>
      </c>
      <c r="E112" s="19">
        <v>4595894.09</v>
      </c>
      <c r="F112" s="20">
        <f t="shared" si="1"/>
        <v>0.41762631669816808</v>
      </c>
      <c r="G112" s="14"/>
    </row>
    <row r="113" spans="1:7" ht="76.5" outlineLevel="2" x14ac:dyDescent="0.25">
      <c r="A113" s="18" t="s">
        <v>191</v>
      </c>
      <c r="B113" s="25" t="s">
        <v>225</v>
      </c>
      <c r="C113" s="19">
        <v>809700</v>
      </c>
      <c r="D113" s="19">
        <v>225500</v>
      </c>
      <c r="E113" s="19">
        <v>200335.96</v>
      </c>
      <c r="F113" s="20">
        <f t="shared" si="1"/>
        <v>0.24741998270964555</v>
      </c>
      <c r="G113" s="14"/>
    </row>
    <row r="114" spans="1:7" ht="63.75" outlineLevel="2" x14ac:dyDescent="0.25">
      <c r="A114" s="18" t="s">
        <v>40</v>
      </c>
      <c r="B114" s="25" t="s">
        <v>226</v>
      </c>
      <c r="C114" s="19">
        <v>988600</v>
      </c>
      <c r="D114" s="19">
        <v>615000</v>
      </c>
      <c r="E114" s="19">
        <v>484068.17</v>
      </c>
      <c r="F114" s="20">
        <f t="shared" si="1"/>
        <v>0.48965018207566252</v>
      </c>
      <c r="G114" s="14"/>
    </row>
    <row r="115" spans="1:7" ht="63.75" outlineLevel="2" x14ac:dyDescent="0.25">
      <c r="A115" s="18" t="s">
        <v>172</v>
      </c>
      <c r="B115" s="25" t="s">
        <v>227</v>
      </c>
      <c r="C115" s="19">
        <v>9300</v>
      </c>
      <c r="D115" s="19">
        <v>4736</v>
      </c>
      <c r="E115" s="19">
        <v>0</v>
      </c>
      <c r="F115" s="20">
        <f t="shared" si="1"/>
        <v>0</v>
      </c>
      <c r="G115" s="14"/>
    </row>
    <row r="116" spans="1:7" ht="51" outlineLevel="2" x14ac:dyDescent="0.25">
      <c r="A116" s="18" t="s">
        <v>86</v>
      </c>
      <c r="B116" s="25" t="s">
        <v>228</v>
      </c>
      <c r="C116" s="19">
        <v>475600</v>
      </c>
      <c r="D116" s="19">
        <v>255821</v>
      </c>
      <c r="E116" s="19">
        <v>230589.07</v>
      </c>
      <c r="F116" s="20">
        <f t="shared" si="1"/>
        <v>0.48483824642556772</v>
      </c>
      <c r="G116" s="14"/>
    </row>
    <row r="117" spans="1:7" ht="38.25" outlineLevel="2" x14ac:dyDescent="0.25">
      <c r="A117" s="18" t="s">
        <v>89</v>
      </c>
      <c r="B117" s="25" t="s">
        <v>229</v>
      </c>
      <c r="C117" s="19">
        <v>118900</v>
      </c>
      <c r="D117" s="19">
        <v>63954</v>
      </c>
      <c r="E117" s="19">
        <v>57646.78</v>
      </c>
      <c r="F117" s="20">
        <f t="shared" si="1"/>
        <v>0.48483414634146338</v>
      </c>
      <c r="G117" s="14"/>
    </row>
    <row r="118" spans="1:7" ht="51" outlineLevel="2" x14ac:dyDescent="0.25">
      <c r="A118" s="18" t="s">
        <v>142</v>
      </c>
      <c r="B118" s="25" t="s">
        <v>230</v>
      </c>
      <c r="C118" s="19">
        <v>472400</v>
      </c>
      <c r="D118" s="19">
        <v>0</v>
      </c>
      <c r="E118" s="19">
        <v>0</v>
      </c>
      <c r="F118" s="20">
        <f t="shared" si="1"/>
        <v>0</v>
      </c>
      <c r="G118" s="14"/>
    </row>
    <row r="119" spans="1:7" ht="76.5" x14ac:dyDescent="0.25">
      <c r="A119" s="18" t="s">
        <v>231</v>
      </c>
      <c r="B119" s="25" t="s">
        <v>232</v>
      </c>
      <c r="C119" s="19">
        <v>18239556.16</v>
      </c>
      <c r="D119" s="19">
        <v>113627.89</v>
      </c>
      <c r="E119" s="19">
        <v>113627.89</v>
      </c>
      <c r="F119" s="20">
        <f t="shared" si="1"/>
        <v>6.2297508230595017E-3</v>
      </c>
      <c r="G119" s="14"/>
    </row>
    <row r="120" spans="1:7" ht="51" outlineLevel="1" x14ac:dyDescent="0.25">
      <c r="A120" s="18" t="s">
        <v>233</v>
      </c>
      <c r="B120" s="25" t="s">
        <v>234</v>
      </c>
      <c r="C120" s="19">
        <v>18029556.16</v>
      </c>
      <c r="D120" s="19">
        <v>48732</v>
      </c>
      <c r="E120" s="19">
        <v>48732</v>
      </c>
      <c r="F120" s="20">
        <f t="shared" si="1"/>
        <v>2.7028951554623295E-3</v>
      </c>
      <c r="G120" s="14"/>
    </row>
    <row r="121" spans="1:7" ht="38.25" outlineLevel="2" x14ac:dyDescent="0.25">
      <c r="A121" s="18" t="s">
        <v>235</v>
      </c>
      <c r="B121" s="25" t="s">
        <v>236</v>
      </c>
      <c r="C121" s="19">
        <v>181700</v>
      </c>
      <c r="D121" s="19">
        <v>48732</v>
      </c>
      <c r="E121" s="19">
        <v>48732</v>
      </c>
      <c r="F121" s="20">
        <f t="shared" si="1"/>
        <v>0.26820033021463952</v>
      </c>
      <c r="G121" s="14"/>
    </row>
    <row r="122" spans="1:7" ht="38.25" outlineLevel="2" x14ac:dyDescent="0.25">
      <c r="A122" s="18" t="s">
        <v>237</v>
      </c>
      <c r="B122" s="25" t="s">
        <v>238</v>
      </c>
      <c r="C122" s="19">
        <v>304000</v>
      </c>
      <c r="D122" s="19">
        <v>0</v>
      </c>
      <c r="E122" s="19">
        <v>0</v>
      </c>
      <c r="F122" s="20">
        <f t="shared" si="1"/>
        <v>0</v>
      </c>
      <c r="G122" s="14"/>
    </row>
    <row r="123" spans="1:7" ht="89.25" outlineLevel="2" x14ac:dyDescent="0.25">
      <c r="A123" s="18" t="s">
        <v>239</v>
      </c>
      <c r="B123" s="25" t="s">
        <v>240</v>
      </c>
      <c r="C123" s="19">
        <v>76000</v>
      </c>
      <c r="D123" s="19">
        <v>0</v>
      </c>
      <c r="E123" s="19">
        <v>0</v>
      </c>
      <c r="F123" s="20">
        <f t="shared" si="1"/>
        <v>0</v>
      </c>
      <c r="G123" s="14"/>
    </row>
    <row r="124" spans="1:7" ht="38.25" outlineLevel="2" x14ac:dyDescent="0.25">
      <c r="A124" s="18" t="s">
        <v>237</v>
      </c>
      <c r="B124" s="25" t="s">
        <v>241</v>
      </c>
      <c r="C124" s="19">
        <v>11288551.6</v>
      </c>
      <c r="D124" s="19">
        <v>0</v>
      </c>
      <c r="E124" s="19">
        <v>0</v>
      </c>
      <c r="F124" s="20">
        <f t="shared" si="1"/>
        <v>0</v>
      </c>
      <c r="G124" s="14"/>
    </row>
    <row r="125" spans="1:7" ht="89.25" outlineLevel="2" x14ac:dyDescent="0.25">
      <c r="A125" s="18" t="s">
        <v>239</v>
      </c>
      <c r="B125" s="25" t="s">
        <v>242</v>
      </c>
      <c r="C125" s="19">
        <v>6179304.5599999996</v>
      </c>
      <c r="D125" s="19">
        <v>0</v>
      </c>
      <c r="E125" s="19">
        <v>0</v>
      </c>
      <c r="F125" s="20">
        <f t="shared" si="1"/>
        <v>0</v>
      </c>
      <c r="G125" s="14"/>
    </row>
    <row r="126" spans="1:7" ht="63.75" outlineLevel="1" x14ac:dyDescent="0.25">
      <c r="A126" s="18" t="s">
        <v>243</v>
      </c>
      <c r="B126" s="25" t="s">
        <v>244</v>
      </c>
      <c r="C126" s="19">
        <v>110000</v>
      </c>
      <c r="D126" s="19">
        <v>0</v>
      </c>
      <c r="E126" s="19">
        <v>0</v>
      </c>
      <c r="F126" s="20">
        <f t="shared" si="1"/>
        <v>0</v>
      </c>
      <c r="G126" s="14"/>
    </row>
    <row r="127" spans="1:7" ht="63.75" outlineLevel="2" x14ac:dyDescent="0.25">
      <c r="A127" s="18" t="s">
        <v>245</v>
      </c>
      <c r="B127" s="25" t="s">
        <v>246</v>
      </c>
      <c r="C127" s="19">
        <v>110000</v>
      </c>
      <c r="D127" s="19">
        <v>0</v>
      </c>
      <c r="E127" s="19">
        <v>0</v>
      </c>
      <c r="F127" s="20">
        <f t="shared" si="1"/>
        <v>0</v>
      </c>
      <c r="G127" s="14"/>
    </row>
    <row r="128" spans="1:7" ht="38.25" outlineLevel="1" x14ac:dyDescent="0.25">
      <c r="A128" s="18" t="s">
        <v>247</v>
      </c>
      <c r="B128" s="25" t="s">
        <v>248</v>
      </c>
      <c r="C128" s="19">
        <v>100000</v>
      </c>
      <c r="D128" s="19">
        <v>64895.89</v>
      </c>
      <c r="E128" s="19">
        <v>64895.89</v>
      </c>
      <c r="F128" s="20">
        <f t="shared" si="1"/>
        <v>0.64895890000000001</v>
      </c>
      <c r="G128" s="14"/>
    </row>
    <row r="129" spans="1:7" ht="38.25" outlineLevel="2" x14ac:dyDescent="0.25">
      <c r="A129" s="18" t="s">
        <v>249</v>
      </c>
      <c r="B129" s="25" t="s">
        <v>250</v>
      </c>
      <c r="C129" s="19">
        <v>100000</v>
      </c>
      <c r="D129" s="19">
        <v>64895.89</v>
      </c>
      <c r="E129" s="19">
        <v>64895.89</v>
      </c>
      <c r="F129" s="20">
        <f t="shared" si="1"/>
        <v>0.64895890000000001</v>
      </c>
      <c r="G129" s="14"/>
    </row>
    <row r="130" spans="1:7" ht="51" x14ac:dyDescent="0.25">
      <c r="A130" s="18" t="s">
        <v>251</v>
      </c>
      <c r="B130" s="25" t="s">
        <v>252</v>
      </c>
      <c r="C130" s="19">
        <v>135920620</v>
      </c>
      <c r="D130" s="19">
        <v>79489679.620000005</v>
      </c>
      <c r="E130" s="19">
        <v>79437675.079999998</v>
      </c>
      <c r="F130" s="20">
        <f t="shared" si="1"/>
        <v>0.58444167691406934</v>
      </c>
      <c r="G130" s="14"/>
    </row>
    <row r="131" spans="1:7" ht="51" outlineLevel="1" x14ac:dyDescent="0.25">
      <c r="A131" s="18" t="s">
        <v>253</v>
      </c>
      <c r="B131" s="25" t="s">
        <v>254</v>
      </c>
      <c r="C131" s="19">
        <v>105672320</v>
      </c>
      <c r="D131" s="19">
        <v>64261762.060000002</v>
      </c>
      <c r="E131" s="19">
        <v>64261762.060000002</v>
      </c>
      <c r="F131" s="20">
        <f t="shared" si="1"/>
        <v>0.60812294137196954</v>
      </c>
      <c r="G131" s="14"/>
    </row>
    <row r="132" spans="1:7" ht="51" outlineLevel="2" x14ac:dyDescent="0.25">
      <c r="A132" s="18" t="s">
        <v>57</v>
      </c>
      <c r="B132" s="25" t="s">
        <v>255</v>
      </c>
      <c r="C132" s="19">
        <v>76300</v>
      </c>
      <c r="D132" s="19">
        <v>63300</v>
      </c>
      <c r="E132" s="19">
        <v>63300</v>
      </c>
      <c r="F132" s="20">
        <f t="shared" si="1"/>
        <v>0.82961992136304064</v>
      </c>
      <c r="G132" s="14"/>
    </row>
    <row r="133" spans="1:7" ht="51" outlineLevel="2" x14ac:dyDescent="0.25">
      <c r="A133" s="18" t="s">
        <v>57</v>
      </c>
      <c r="B133" s="25" t="s">
        <v>256</v>
      </c>
      <c r="C133" s="19">
        <v>21000</v>
      </c>
      <c r="D133" s="19">
        <v>11000</v>
      </c>
      <c r="E133" s="19">
        <v>11000</v>
      </c>
      <c r="F133" s="20">
        <f t="shared" si="1"/>
        <v>0.52380952380952384</v>
      </c>
      <c r="G133" s="14"/>
    </row>
    <row r="134" spans="1:7" ht="51" outlineLevel="2" x14ac:dyDescent="0.25">
      <c r="A134" s="18" t="s">
        <v>57</v>
      </c>
      <c r="B134" s="25" t="s">
        <v>257</v>
      </c>
      <c r="C134" s="19">
        <v>231800</v>
      </c>
      <c r="D134" s="19">
        <v>92250</v>
      </c>
      <c r="E134" s="19">
        <v>92250</v>
      </c>
      <c r="F134" s="20">
        <f t="shared" si="1"/>
        <v>0.39797238999137186</v>
      </c>
      <c r="G134" s="14"/>
    </row>
    <row r="135" spans="1:7" ht="38.25" outlineLevel="2" x14ac:dyDescent="0.25">
      <c r="A135" s="18" t="s">
        <v>258</v>
      </c>
      <c r="B135" s="25" t="s">
        <v>259</v>
      </c>
      <c r="C135" s="19">
        <v>20835476.800000001</v>
      </c>
      <c r="D135" s="19">
        <v>9814862.1699999999</v>
      </c>
      <c r="E135" s="19">
        <v>9814862.1699999999</v>
      </c>
      <c r="F135" s="20">
        <f t="shared" si="1"/>
        <v>0.47106491798642208</v>
      </c>
      <c r="G135" s="14"/>
    </row>
    <row r="136" spans="1:7" ht="38.25" outlineLevel="2" x14ac:dyDescent="0.25">
      <c r="A136" s="18" t="s">
        <v>260</v>
      </c>
      <c r="B136" s="25" t="s">
        <v>261</v>
      </c>
      <c r="C136" s="19">
        <v>13230800</v>
      </c>
      <c r="D136" s="19">
        <v>6151787.2000000002</v>
      </c>
      <c r="E136" s="19">
        <v>6151787.2000000002</v>
      </c>
      <c r="F136" s="20">
        <f t="shared" si="1"/>
        <v>0.4649595791637694</v>
      </c>
      <c r="G136" s="14"/>
    </row>
    <row r="137" spans="1:7" ht="38.25" outlineLevel="2" x14ac:dyDescent="0.25">
      <c r="A137" s="18" t="s">
        <v>262</v>
      </c>
      <c r="B137" s="25" t="s">
        <v>263</v>
      </c>
      <c r="C137" s="19">
        <v>6207400</v>
      </c>
      <c r="D137" s="19">
        <v>2988435.2</v>
      </c>
      <c r="E137" s="19">
        <v>2988435.2</v>
      </c>
      <c r="F137" s="20">
        <f t="shared" si="1"/>
        <v>0.48143106614685699</v>
      </c>
      <c r="G137" s="14"/>
    </row>
    <row r="138" spans="1:7" ht="63.75" outlineLevel="2" x14ac:dyDescent="0.25">
      <c r="A138" s="18" t="s">
        <v>264</v>
      </c>
      <c r="B138" s="25" t="s">
        <v>265</v>
      </c>
      <c r="C138" s="19">
        <v>1514800</v>
      </c>
      <c r="D138" s="19">
        <v>605920</v>
      </c>
      <c r="E138" s="19">
        <v>605920</v>
      </c>
      <c r="F138" s="20">
        <f t="shared" ref="F138:F201" si="2">E138/C138*100%</f>
        <v>0.4</v>
      </c>
      <c r="G138" s="14"/>
    </row>
    <row r="139" spans="1:7" ht="51" outlineLevel="2" x14ac:dyDescent="0.25">
      <c r="A139" s="18" t="s">
        <v>86</v>
      </c>
      <c r="B139" s="25" t="s">
        <v>266</v>
      </c>
      <c r="C139" s="19">
        <v>6654900</v>
      </c>
      <c r="D139" s="19">
        <v>4328736</v>
      </c>
      <c r="E139" s="19">
        <v>4328736</v>
      </c>
      <c r="F139" s="20">
        <f t="shared" si="2"/>
        <v>0.65045845918045353</v>
      </c>
      <c r="G139" s="14"/>
    </row>
    <row r="140" spans="1:7" ht="102" outlineLevel="2" x14ac:dyDescent="0.25">
      <c r="A140" s="18" t="s">
        <v>267</v>
      </c>
      <c r="B140" s="25" t="s">
        <v>268</v>
      </c>
      <c r="C140" s="19">
        <v>2922100</v>
      </c>
      <c r="D140" s="19">
        <v>0</v>
      </c>
      <c r="E140" s="19">
        <v>0</v>
      </c>
      <c r="F140" s="20">
        <f t="shared" si="2"/>
        <v>0</v>
      </c>
      <c r="G140" s="14"/>
    </row>
    <row r="141" spans="1:7" ht="38.25" outlineLevel="2" x14ac:dyDescent="0.25">
      <c r="A141" s="18" t="s">
        <v>269</v>
      </c>
      <c r="B141" s="25" t="s">
        <v>270</v>
      </c>
      <c r="C141" s="19">
        <v>700500</v>
      </c>
      <c r="D141" s="19">
        <v>700500</v>
      </c>
      <c r="E141" s="19">
        <v>700500</v>
      </c>
      <c r="F141" s="20">
        <f t="shared" si="2"/>
        <v>1</v>
      </c>
      <c r="G141" s="14"/>
    </row>
    <row r="142" spans="1:7" outlineLevel="2" x14ac:dyDescent="0.25">
      <c r="A142" s="18" t="s">
        <v>271</v>
      </c>
      <c r="B142" s="25" t="s">
        <v>272</v>
      </c>
      <c r="C142" s="19">
        <v>113443.2</v>
      </c>
      <c r="D142" s="19">
        <v>0</v>
      </c>
      <c r="E142" s="19">
        <v>0</v>
      </c>
      <c r="F142" s="20">
        <f t="shared" si="2"/>
        <v>0</v>
      </c>
      <c r="G142" s="14"/>
    </row>
    <row r="143" spans="1:7" ht="38.25" outlineLevel="2" x14ac:dyDescent="0.25">
      <c r="A143" s="18" t="s">
        <v>89</v>
      </c>
      <c r="B143" s="25" t="s">
        <v>273</v>
      </c>
      <c r="C143" s="19">
        <v>1663800</v>
      </c>
      <c r="D143" s="19">
        <v>1085934</v>
      </c>
      <c r="E143" s="19">
        <v>1085934</v>
      </c>
      <c r="F143" s="20">
        <f t="shared" si="2"/>
        <v>0.65268301478543089</v>
      </c>
      <c r="G143" s="14"/>
    </row>
    <row r="144" spans="1:7" ht="89.25" outlineLevel="2" x14ac:dyDescent="0.25">
      <c r="A144" s="18" t="s">
        <v>274</v>
      </c>
      <c r="B144" s="25" t="s">
        <v>275</v>
      </c>
      <c r="C144" s="19">
        <v>51500000</v>
      </c>
      <c r="D144" s="19">
        <v>38419037.490000002</v>
      </c>
      <c r="E144" s="19">
        <v>38419037.490000002</v>
      </c>
      <c r="F144" s="20">
        <f t="shared" si="2"/>
        <v>0.74600072796116512</v>
      </c>
      <c r="G144" s="14"/>
    </row>
    <row r="145" spans="1:7" ht="51" outlineLevel="1" x14ac:dyDescent="0.25">
      <c r="A145" s="18" t="s">
        <v>276</v>
      </c>
      <c r="B145" s="25" t="s">
        <v>277</v>
      </c>
      <c r="C145" s="19">
        <v>12289900</v>
      </c>
      <c r="D145" s="19">
        <v>7238189.2400000002</v>
      </c>
      <c r="E145" s="19">
        <v>7238189.2400000002</v>
      </c>
      <c r="F145" s="20">
        <f t="shared" si="2"/>
        <v>0.58895428278505113</v>
      </c>
      <c r="G145" s="14"/>
    </row>
    <row r="146" spans="1:7" ht="38.25" outlineLevel="2" x14ac:dyDescent="0.25">
      <c r="A146" s="18" t="s">
        <v>278</v>
      </c>
      <c r="B146" s="25" t="s">
        <v>279</v>
      </c>
      <c r="C146" s="19">
        <v>11298800</v>
      </c>
      <c r="D146" s="19">
        <v>6496173.2400000002</v>
      </c>
      <c r="E146" s="19">
        <v>6496173.2400000002</v>
      </c>
      <c r="F146" s="20">
        <f t="shared" si="2"/>
        <v>0.57494364357276884</v>
      </c>
      <c r="G146" s="14"/>
    </row>
    <row r="147" spans="1:7" ht="63.75" outlineLevel="2" x14ac:dyDescent="0.25">
      <c r="A147" s="18" t="s">
        <v>172</v>
      </c>
      <c r="B147" s="25" t="s">
        <v>280</v>
      </c>
      <c r="C147" s="19">
        <v>49000</v>
      </c>
      <c r="D147" s="19">
        <v>24336</v>
      </c>
      <c r="E147" s="19">
        <v>24336</v>
      </c>
      <c r="F147" s="20">
        <f t="shared" si="2"/>
        <v>0.49665306122448982</v>
      </c>
      <c r="G147" s="14"/>
    </row>
    <row r="148" spans="1:7" ht="51" outlineLevel="2" x14ac:dyDescent="0.25">
      <c r="A148" s="18" t="s">
        <v>86</v>
      </c>
      <c r="B148" s="25" t="s">
        <v>281</v>
      </c>
      <c r="C148" s="19">
        <v>753700</v>
      </c>
      <c r="D148" s="19">
        <v>574144</v>
      </c>
      <c r="E148" s="19">
        <v>574144</v>
      </c>
      <c r="F148" s="20">
        <f t="shared" si="2"/>
        <v>0.76176728141170225</v>
      </c>
      <c r="G148" s="14"/>
    </row>
    <row r="149" spans="1:7" ht="38.25" outlineLevel="2" x14ac:dyDescent="0.25">
      <c r="A149" s="18" t="s">
        <v>89</v>
      </c>
      <c r="B149" s="25" t="s">
        <v>282</v>
      </c>
      <c r="C149" s="19">
        <v>188400</v>
      </c>
      <c r="D149" s="19">
        <v>143536</v>
      </c>
      <c r="E149" s="19">
        <v>143536</v>
      </c>
      <c r="F149" s="20">
        <f t="shared" si="2"/>
        <v>0.76186836518046708</v>
      </c>
      <c r="G149" s="14"/>
    </row>
    <row r="150" spans="1:7" ht="38.25" outlineLevel="1" x14ac:dyDescent="0.25">
      <c r="A150" s="18" t="s">
        <v>283</v>
      </c>
      <c r="B150" s="25" t="s">
        <v>284</v>
      </c>
      <c r="C150" s="19">
        <v>68800</v>
      </c>
      <c r="D150" s="19">
        <v>0</v>
      </c>
      <c r="E150" s="19">
        <v>0</v>
      </c>
      <c r="F150" s="20">
        <f t="shared" si="2"/>
        <v>0</v>
      </c>
      <c r="G150" s="14"/>
    </row>
    <row r="151" spans="1:7" ht="51" outlineLevel="2" x14ac:dyDescent="0.25">
      <c r="A151" s="18" t="s">
        <v>57</v>
      </c>
      <c r="B151" s="25" t="s">
        <v>285</v>
      </c>
      <c r="C151" s="19">
        <v>5000</v>
      </c>
      <c r="D151" s="19">
        <v>0</v>
      </c>
      <c r="E151" s="19">
        <v>0</v>
      </c>
      <c r="F151" s="20">
        <f t="shared" si="2"/>
        <v>0</v>
      </c>
      <c r="G151" s="14"/>
    </row>
    <row r="152" spans="1:7" ht="51" outlineLevel="2" x14ac:dyDescent="0.25">
      <c r="A152" s="18" t="s">
        <v>57</v>
      </c>
      <c r="B152" s="25" t="s">
        <v>286</v>
      </c>
      <c r="C152" s="19">
        <v>57300</v>
      </c>
      <c r="D152" s="19">
        <v>0</v>
      </c>
      <c r="E152" s="19">
        <v>0</v>
      </c>
      <c r="F152" s="20">
        <f t="shared" si="2"/>
        <v>0</v>
      </c>
      <c r="G152" s="14"/>
    </row>
    <row r="153" spans="1:7" ht="51" outlineLevel="2" x14ac:dyDescent="0.25">
      <c r="A153" s="18" t="s">
        <v>57</v>
      </c>
      <c r="B153" s="25" t="s">
        <v>287</v>
      </c>
      <c r="C153" s="19">
        <v>6500</v>
      </c>
      <c r="D153" s="19">
        <v>0</v>
      </c>
      <c r="E153" s="19">
        <v>0</v>
      </c>
      <c r="F153" s="20">
        <f t="shared" si="2"/>
        <v>0</v>
      </c>
      <c r="G153" s="14"/>
    </row>
    <row r="154" spans="1:7" ht="63.75" outlineLevel="1" x14ac:dyDescent="0.25">
      <c r="A154" s="18" t="s">
        <v>288</v>
      </c>
      <c r="B154" s="25" t="s">
        <v>289</v>
      </c>
      <c r="C154" s="19">
        <v>17889600</v>
      </c>
      <c r="D154" s="19">
        <v>7989728.3200000003</v>
      </c>
      <c r="E154" s="19">
        <v>7937723.7800000003</v>
      </c>
      <c r="F154" s="20">
        <f t="shared" si="2"/>
        <v>0.44370605156068332</v>
      </c>
      <c r="G154" s="14"/>
    </row>
    <row r="155" spans="1:7" ht="25.5" outlineLevel="2" x14ac:dyDescent="0.25">
      <c r="A155" s="18" t="s">
        <v>290</v>
      </c>
      <c r="B155" s="25" t="s">
        <v>291</v>
      </c>
      <c r="C155" s="19">
        <v>3674500</v>
      </c>
      <c r="D155" s="19">
        <v>1653604.38</v>
      </c>
      <c r="E155" s="19">
        <v>1624263.8</v>
      </c>
      <c r="F155" s="20">
        <f t="shared" si="2"/>
        <v>0.44203668526330114</v>
      </c>
      <c r="G155" s="14"/>
    </row>
    <row r="156" spans="1:7" ht="76.5" outlineLevel="2" x14ac:dyDescent="0.25">
      <c r="A156" s="18" t="s">
        <v>292</v>
      </c>
      <c r="B156" s="25" t="s">
        <v>293</v>
      </c>
      <c r="C156" s="19">
        <v>13060000</v>
      </c>
      <c r="D156" s="19">
        <v>6019413.9400000004</v>
      </c>
      <c r="E156" s="19">
        <v>6015661.0800000001</v>
      </c>
      <c r="F156" s="20">
        <f t="shared" si="2"/>
        <v>0.46061723430321594</v>
      </c>
      <c r="G156" s="14"/>
    </row>
    <row r="157" spans="1:7" ht="63.75" outlineLevel="2" x14ac:dyDescent="0.25">
      <c r="A157" s="18" t="s">
        <v>40</v>
      </c>
      <c r="B157" s="25" t="s">
        <v>294</v>
      </c>
      <c r="C157" s="19">
        <v>640800</v>
      </c>
      <c r="D157" s="19">
        <v>179900</v>
      </c>
      <c r="E157" s="19">
        <v>161000</v>
      </c>
      <c r="F157" s="20">
        <f t="shared" si="2"/>
        <v>0.25124843945068664</v>
      </c>
      <c r="G157" s="14"/>
    </row>
    <row r="158" spans="1:7" ht="63.75" outlineLevel="2" x14ac:dyDescent="0.25">
      <c r="A158" s="18" t="s">
        <v>264</v>
      </c>
      <c r="B158" s="25" t="s">
        <v>295</v>
      </c>
      <c r="C158" s="19">
        <v>142200</v>
      </c>
      <c r="D158" s="19">
        <v>71070</v>
      </c>
      <c r="E158" s="19">
        <v>71070</v>
      </c>
      <c r="F158" s="20">
        <f t="shared" si="2"/>
        <v>0.49978902953586496</v>
      </c>
      <c r="G158" s="14"/>
    </row>
    <row r="159" spans="1:7" ht="51" outlineLevel="2" x14ac:dyDescent="0.25">
      <c r="A159" s="18" t="s">
        <v>296</v>
      </c>
      <c r="B159" s="25" t="s">
        <v>297</v>
      </c>
      <c r="C159" s="19">
        <v>297700</v>
      </c>
      <c r="D159" s="19">
        <v>52592</v>
      </c>
      <c r="E159" s="19">
        <v>52583.12</v>
      </c>
      <c r="F159" s="20">
        <f t="shared" si="2"/>
        <v>0.17663123950285523</v>
      </c>
      <c r="G159" s="14"/>
    </row>
    <row r="160" spans="1:7" ht="38.25" outlineLevel="2" x14ac:dyDescent="0.25">
      <c r="A160" s="18" t="s">
        <v>89</v>
      </c>
      <c r="B160" s="25" t="s">
        <v>298</v>
      </c>
      <c r="C160" s="19">
        <v>74400</v>
      </c>
      <c r="D160" s="19">
        <v>13148</v>
      </c>
      <c r="E160" s="19">
        <v>13145.78</v>
      </c>
      <c r="F160" s="20">
        <f t="shared" si="2"/>
        <v>0.17669059139784948</v>
      </c>
      <c r="G160" s="14"/>
    </row>
    <row r="161" spans="1:7" ht="51" x14ac:dyDescent="0.25">
      <c r="A161" s="18" t="s">
        <v>299</v>
      </c>
      <c r="B161" s="25" t="s">
        <v>300</v>
      </c>
      <c r="C161" s="19">
        <v>1315064</v>
      </c>
      <c r="D161" s="19">
        <v>1315064</v>
      </c>
      <c r="E161" s="19">
        <v>1315064</v>
      </c>
      <c r="F161" s="20">
        <f t="shared" si="2"/>
        <v>1</v>
      </c>
      <c r="G161" s="14"/>
    </row>
    <row r="162" spans="1:7" ht="63.75" outlineLevel="2" x14ac:dyDescent="0.25">
      <c r="A162" s="18" t="s">
        <v>301</v>
      </c>
      <c r="B162" s="25" t="s">
        <v>302</v>
      </c>
      <c r="C162" s="19">
        <v>1315064</v>
      </c>
      <c r="D162" s="19">
        <v>1315064</v>
      </c>
      <c r="E162" s="19">
        <v>1315064</v>
      </c>
      <c r="F162" s="20">
        <f t="shared" si="2"/>
        <v>1</v>
      </c>
      <c r="G162" s="14"/>
    </row>
    <row r="163" spans="1:7" ht="51" x14ac:dyDescent="0.25">
      <c r="A163" s="18" t="s">
        <v>303</v>
      </c>
      <c r="B163" s="25" t="s">
        <v>304</v>
      </c>
      <c r="C163" s="19">
        <v>21747110</v>
      </c>
      <c r="D163" s="19">
        <v>10898523</v>
      </c>
      <c r="E163" s="19">
        <v>10898523</v>
      </c>
      <c r="F163" s="20">
        <f t="shared" si="2"/>
        <v>0.50114810657600017</v>
      </c>
      <c r="G163" s="14"/>
    </row>
    <row r="164" spans="1:7" ht="63.75" outlineLevel="2" x14ac:dyDescent="0.25">
      <c r="A164" s="18" t="s">
        <v>305</v>
      </c>
      <c r="B164" s="25" t="s">
        <v>306</v>
      </c>
      <c r="C164" s="19">
        <v>3311500</v>
      </c>
      <c r="D164" s="19">
        <v>1288969</v>
      </c>
      <c r="E164" s="19">
        <v>1288969</v>
      </c>
      <c r="F164" s="20">
        <f t="shared" si="2"/>
        <v>0.38924022346368714</v>
      </c>
      <c r="G164" s="14"/>
    </row>
    <row r="165" spans="1:7" ht="63.75" outlineLevel="2" x14ac:dyDescent="0.25">
      <c r="A165" s="18" t="s">
        <v>305</v>
      </c>
      <c r="B165" s="25" t="s">
        <v>307</v>
      </c>
      <c r="C165" s="19">
        <v>13735400</v>
      </c>
      <c r="D165" s="19">
        <v>6507090</v>
      </c>
      <c r="E165" s="19">
        <v>6507090</v>
      </c>
      <c r="F165" s="20">
        <f t="shared" si="2"/>
        <v>0.47374594114477919</v>
      </c>
      <c r="G165" s="14"/>
    </row>
    <row r="166" spans="1:7" ht="63.75" outlineLevel="2" x14ac:dyDescent="0.25">
      <c r="A166" s="18" t="s">
        <v>172</v>
      </c>
      <c r="B166" s="25" t="s">
        <v>308</v>
      </c>
      <c r="C166" s="19">
        <v>69900</v>
      </c>
      <c r="D166" s="19">
        <v>33126</v>
      </c>
      <c r="E166" s="19">
        <v>33126</v>
      </c>
      <c r="F166" s="20">
        <f t="shared" si="2"/>
        <v>0.47390557939914163</v>
      </c>
      <c r="G166" s="14"/>
    </row>
    <row r="167" spans="1:7" ht="51" outlineLevel="2" x14ac:dyDescent="0.25">
      <c r="A167" s="18" t="s">
        <v>86</v>
      </c>
      <c r="B167" s="25" t="s">
        <v>309</v>
      </c>
      <c r="C167" s="19">
        <v>576500</v>
      </c>
      <c r="D167" s="19">
        <v>351099</v>
      </c>
      <c r="E167" s="19">
        <v>351099</v>
      </c>
      <c r="F167" s="20">
        <f t="shared" si="2"/>
        <v>0.60901821335646145</v>
      </c>
      <c r="G167" s="14"/>
    </row>
    <row r="168" spans="1:7" ht="51" outlineLevel="2" x14ac:dyDescent="0.25">
      <c r="A168" s="18" t="s">
        <v>86</v>
      </c>
      <c r="B168" s="25" t="s">
        <v>310</v>
      </c>
      <c r="C168" s="19">
        <v>2850710</v>
      </c>
      <c r="D168" s="19">
        <v>1988860</v>
      </c>
      <c r="E168" s="19">
        <v>1988860</v>
      </c>
      <c r="F168" s="20">
        <f t="shared" si="2"/>
        <v>0.6976718080758828</v>
      </c>
      <c r="G168" s="14"/>
    </row>
    <row r="169" spans="1:7" ht="51" outlineLevel="2" x14ac:dyDescent="0.25">
      <c r="A169" s="18" t="s">
        <v>57</v>
      </c>
      <c r="B169" s="25" t="s">
        <v>311</v>
      </c>
      <c r="C169" s="19">
        <v>346300</v>
      </c>
      <c r="D169" s="19">
        <v>138980</v>
      </c>
      <c r="E169" s="19">
        <v>138980</v>
      </c>
      <c r="F169" s="20">
        <f t="shared" si="2"/>
        <v>0.40132832803927232</v>
      </c>
      <c r="G169" s="14"/>
    </row>
    <row r="170" spans="1:7" ht="38.25" outlineLevel="2" x14ac:dyDescent="0.25">
      <c r="A170" s="18" t="s">
        <v>89</v>
      </c>
      <c r="B170" s="25" t="s">
        <v>312</v>
      </c>
      <c r="C170" s="19">
        <v>144300</v>
      </c>
      <c r="D170" s="19">
        <v>99299</v>
      </c>
      <c r="E170" s="19">
        <v>99299</v>
      </c>
      <c r="F170" s="20">
        <f t="shared" si="2"/>
        <v>0.68814275814275816</v>
      </c>
      <c r="G170" s="14"/>
    </row>
    <row r="171" spans="1:7" ht="38.25" outlineLevel="2" x14ac:dyDescent="0.25">
      <c r="A171" s="18" t="s">
        <v>89</v>
      </c>
      <c r="B171" s="25" t="s">
        <v>313</v>
      </c>
      <c r="C171" s="19">
        <v>712500</v>
      </c>
      <c r="D171" s="19">
        <v>491100</v>
      </c>
      <c r="E171" s="19">
        <v>491100</v>
      </c>
      <c r="F171" s="20">
        <f t="shared" si="2"/>
        <v>0.6892631578947368</v>
      </c>
      <c r="G171" s="14"/>
    </row>
    <row r="172" spans="1:7" ht="63.75" x14ac:dyDescent="0.25">
      <c r="A172" s="18" t="s">
        <v>314</v>
      </c>
      <c r="B172" s="25" t="s">
        <v>315</v>
      </c>
      <c r="C172" s="19">
        <v>557000</v>
      </c>
      <c r="D172" s="19">
        <v>312806.90999999997</v>
      </c>
      <c r="E172" s="19">
        <v>312161.94</v>
      </c>
      <c r="F172" s="20">
        <f t="shared" si="2"/>
        <v>0.56043436265709157</v>
      </c>
      <c r="G172" s="14"/>
    </row>
    <row r="173" spans="1:7" ht="38.25" outlineLevel="2" x14ac:dyDescent="0.25">
      <c r="A173" s="18" t="s">
        <v>316</v>
      </c>
      <c r="B173" s="25" t="s">
        <v>317</v>
      </c>
      <c r="C173" s="19">
        <v>557000</v>
      </c>
      <c r="D173" s="19">
        <v>312806.90999999997</v>
      </c>
      <c r="E173" s="19">
        <v>312161.94</v>
      </c>
      <c r="F173" s="20">
        <f t="shared" si="2"/>
        <v>0.56043436265709157</v>
      </c>
      <c r="G173" s="14"/>
    </row>
    <row r="174" spans="1:7" ht="89.25" x14ac:dyDescent="0.25">
      <c r="A174" s="18" t="s">
        <v>318</v>
      </c>
      <c r="B174" s="25" t="s">
        <v>319</v>
      </c>
      <c r="C174" s="19">
        <v>150000</v>
      </c>
      <c r="D174" s="19">
        <v>0</v>
      </c>
      <c r="E174" s="19">
        <v>0</v>
      </c>
      <c r="F174" s="20">
        <f t="shared" si="2"/>
        <v>0</v>
      </c>
      <c r="G174" s="14"/>
    </row>
    <row r="175" spans="1:7" ht="51" outlineLevel="2" x14ac:dyDescent="0.25">
      <c r="A175" s="18" t="s">
        <v>57</v>
      </c>
      <c r="B175" s="25" t="s">
        <v>320</v>
      </c>
      <c r="C175" s="19">
        <v>150000</v>
      </c>
      <c r="D175" s="19">
        <v>0</v>
      </c>
      <c r="E175" s="19">
        <v>0</v>
      </c>
      <c r="F175" s="20">
        <f t="shared" si="2"/>
        <v>0</v>
      </c>
      <c r="G175" s="14"/>
    </row>
    <row r="176" spans="1:7" ht="63.75" x14ac:dyDescent="0.25">
      <c r="A176" s="18" t="s">
        <v>321</v>
      </c>
      <c r="B176" s="25" t="s">
        <v>322</v>
      </c>
      <c r="C176" s="19">
        <v>525650</v>
      </c>
      <c r="D176" s="19">
        <v>253972.88</v>
      </c>
      <c r="E176" s="19">
        <v>253972.35</v>
      </c>
      <c r="F176" s="20">
        <f t="shared" si="2"/>
        <v>0.48315866070579283</v>
      </c>
      <c r="G176" s="14"/>
    </row>
    <row r="177" spans="1:7" ht="51" outlineLevel="2" x14ac:dyDescent="0.25">
      <c r="A177" s="18" t="s">
        <v>57</v>
      </c>
      <c r="B177" s="25" t="s">
        <v>323</v>
      </c>
      <c r="C177" s="19">
        <v>525650</v>
      </c>
      <c r="D177" s="19">
        <v>253972.88</v>
      </c>
      <c r="E177" s="19">
        <v>253972.35</v>
      </c>
      <c r="F177" s="20">
        <f t="shared" si="2"/>
        <v>0.48315866070579283</v>
      </c>
      <c r="G177" s="14"/>
    </row>
    <row r="178" spans="1:7" ht="63.75" x14ac:dyDescent="0.25">
      <c r="A178" s="18" t="s">
        <v>324</v>
      </c>
      <c r="B178" s="25" t="s">
        <v>325</v>
      </c>
      <c r="C178" s="19">
        <v>1198500</v>
      </c>
      <c r="D178" s="19">
        <v>0</v>
      </c>
      <c r="E178" s="19">
        <v>0</v>
      </c>
      <c r="F178" s="20">
        <f t="shared" si="2"/>
        <v>0</v>
      </c>
      <c r="G178" s="14"/>
    </row>
    <row r="179" spans="1:7" ht="51" outlineLevel="2" x14ac:dyDescent="0.25">
      <c r="A179" s="18" t="s">
        <v>57</v>
      </c>
      <c r="B179" s="25" t="s">
        <v>326</v>
      </c>
      <c r="C179" s="19">
        <v>431500</v>
      </c>
      <c r="D179" s="19">
        <v>0</v>
      </c>
      <c r="E179" s="19">
        <v>0</v>
      </c>
      <c r="F179" s="20">
        <f t="shared" si="2"/>
        <v>0</v>
      </c>
      <c r="G179" s="14"/>
    </row>
    <row r="180" spans="1:7" ht="51" outlineLevel="2" x14ac:dyDescent="0.25">
      <c r="A180" s="18" t="s">
        <v>57</v>
      </c>
      <c r="B180" s="25" t="s">
        <v>327</v>
      </c>
      <c r="C180" s="19">
        <v>767000</v>
      </c>
      <c r="D180" s="19">
        <v>0</v>
      </c>
      <c r="E180" s="19">
        <v>0</v>
      </c>
      <c r="F180" s="20">
        <f t="shared" si="2"/>
        <v>0</v>
      </c>
      <c r="G180" s="14"/>
    </row>
    <row r="181" spans="1:7" ht="89.25" x14ac:dyDescent="0.25">
      <c r="A181" s="18" t="s">
        <v>328</v>
      </c>
      <c r="B181" s="25" t="s">
        <v>329</v>
      </c>
      <c r="C181" s="19">
        <v>480000</v>
      </c>
      <c r="D181" s="19">
        <v>78936.66</v>
      </c>
      <c r="E181" s="19">
        <v>78936.66</v>
      </c>
      <c r="F181" s="20">
        <f t="shared" si="2"/>
        <v>0.16445137500000001</v>
      </c>
      <c r="G181" s="14"/>
    </row>
    <row r="182" spans="1:7" ht="25.5" outlineLevel="2" x14ac:dyDescent="0.25">
      <c r="A182" s="18" t="s">
        <v>330</v>
      </c>
      <c r="B182" s="25" t="s">
        <v>331</v>
      </c>
      <c r="C182" s="19">
        <v>400000</v>
      </c>
      <c r="D182" s="19">
        <v>0</v>
      </c>
      <c r="E182" s="19">
        <v>0</v>
      </c>
      <c r="F182" s="20">
        <f t="shared" si="2"/>
        <v>0</v>
      </c>
      <c r="G182" s="14"/>
    </row>
    <row r="183" spans="1:7" ht="51" outlineLevel="2" x14ac:dyDescent="0.25">
      <c r="A183" s="18" t="s">
        <v>57</v>
      </c>
      <c r="B183" s="25" t="s">
        <v>332</v>
      </c>
      <c r="C183" s="19">
        <v>80000</v>
      </c>
      <c r="D183" s="19">
        <v>78936.66</v>
      </c>
      <c r="E183" s="19">
        <v>78936.66</v>
      </c>
      <c r="F183" s="20">
        <f t="shared" si="2"/>
        <v>0.98670825000000006</v>
      </c>
      <c r="G183" s="14"/>
    </row>
    <row r="184" spans="1:7" ht="38.25" x14ac:dyDescent="0.25">
      <c r="A184" s="18" t="s">
        <v>333</v>
      </c>
      <c r="B184" s="25" t="s">
        <v>334</v>
      </c>
      <c r="C184" s="19">
        <v>60439550</v>
      </c>
      <c r="D184" s="19">
        <v>26525648.59</v>
      </c>
      <c r="E184" s="19">
        <v>26397371.739999998</v>
      </c>
      <c r="F184" s="20">
        <f t="shared" si="2"/>
        <v>0.43675658968341091</v>
      </c>
      <c r="G184" s="14"/>
    </row>
    <row r="185" spans="1:7" ht="38.25" outlineLevel="1" x14ac:dyDescent="0.25">
      <c r="A185" s="18" t="s">
        <v>335</v>
      </c>
      <c r="B185" s="25" t="s">
        <v>334</v>
      </c>
      <c r="C185" s="19">
        <v>2390800</v>
      </c>
      <c r="D185" s="19">
        <v>1192662.1399999999</v>
      </c>
      <c r="E185" s="19">
        <v>1192661.25</v>
      </c>
      <c r="F185" s="20">
        <f t="shared" si="2"/>
        <v>0.49885446294127489</v>
      </c>
      <c r="G185" s="14"/>
    </row>
    <row r="186" spans="1:7" ht="38.25" outlineLevel="2" x14ac:dyDescent="0.25">
      <c r="A186" s="18" t="s">
        <v>336</v>
      </c>
      <c r="B186" s="25" t="s">
        <v>337</v>
      </c>
      <c r="C186" s="19">
        <v>2207500</v>
      </c>
      <c r="D186" s="19">
        <v>1009762.14</v>
      </c>
      <c r="E186" s="19">
        <v>1009761.25</v>
      </c>
      <c r="F186" s="20">
        <f t="shared" si="2"/>
        <v>0.45742298980747453</v>
      </c>
      <c r="G186" s="14"/>
    </row>
    <row r="187" spans="1:7" ht="51" outlineLevel="2" x14ac:dyDescent="0.25">
      <c r="A187" s="18" t="s">
        <v>338</v>
      </c>
      <c r="B187" s="25" t="s">
        <v>339</v>
      </c>
      <c r="C187" s="19">
        <v>183300</v>
      </c>
      <c r="D187" s="19">
        <v>182900</v>
      </c>
      <c r="E187" s="19">
        <v>182900</v>
      </c>
      <c r="F187" s="20">
        <f t="shared" si="2"/>
        <v>0.99781778505182761</v>
      </c>
      <c r="G187" s="14"/>
    </row>
    <row r="188" spans="1:7" ht="25.5" outlineLevel="1" x14ac:dyDescent="0.25">
      <c r="A188" s="18" t="s">
        <v>340</v>
      </c>
      <c r="B188" s="25" t="s">
        <v>341</v>
      </c>
      <c r="C188" s="19">
        <v>2165100</v>
      </c>
      <c r="D188" s="19">
        <v>1043826</v>
      </c>
      <c r="E188" s="19">
        <v>1033550.87</v>
      </c>
      <c r="F188" s="20">
        <f t="shared" si="2"/>
        <v>0.47736865271811924</v>
      </c>
      <c r="G188" s="14"/>
    </row>
    <row r="189" spans="1:7" ht="25.5" outlineLevel="2" x14ac:dyDescent="0.25">
      <c r="A189" s="18" t="s">
        <v>342</v>
      </c>
      <c r="B189" s="25" t="s">
        <v>343</v>
      </c>
      <c r="C189" s="19">
        <v>2165100</v>
      </c>
      <c r="D189" s="19">
        <v>1043826</v>
      </c>
      <c r="E189" s="19">
        <v>1033550.87</v>
      </c>
      <c r="F189" s="20">
        <f t="shared" si="2"/>
        <v>0.47736865271811924</v>
      </c>
      <c r="G189" s="14"/>
    </row>
    <row r="190" spans="1:7" ht="25.5" outlineLevel="1" x14ac:dyDescent="0.25">
      <c r="A190" s="18" t="s">
        <v>344</v>
      </c>
      <c r="B190" s="25" t="s">
        <v>345</v>
      </c>
      <c r="C190" s="19">
        <v>42642680</v>
      </c>
      <c r="D190" s="19">
        <v>18676449.859999999</v>
      </c>
      <c r="E190" s="19">
        <v>18618891.34</v>
      </c>
      <c r="F190" s="20">
        <f t="shared" si="2"/>
        <v>0.43662573130957061</v>
      </c>
      <c r="G190" s="14"/>
    </row>
    <row r="191" spans="1:7" ht="38.25" outlineLevel="2" x14ac:dyDescent="0.25">
      <c r="A191" s="18" t="s">
        <v>38</v>
      </c>
      <c r="B191" s="25" t="s">
        <v>346</v>
      </c>
      <c r="C191" s="19">
        <v>38993100</v>
      </c>
      <c r="D191" s="19">
        <v>16771716.859999999</v>
      </c>
      <c r="E191" s="19">
        <v>16728988.75</v>
      </c>
      <c r="F191" s="20">
        <f t="shared" si="2"/>
        <v>0.42902433379238891</v>
      </c>
      <c r="G191" s="14"/>
    </row>
    <row r="192" spans="1:7" ht="51" outlineLevel="2" x14ac:dyDescent="0.25">
      <c r="A192" s="18" t="s">
        <v>347</v>
      </c>
      <c r="B192" s="25" t="s">
        <v>348</v>
      </c>
      <c r="C192" s="19">
        <v>1465600</v>
      </c>
      <c r="D192" s="19">
        <v>632872</v>
      </c>
      <c r="E192" s="19">
        <v>632872</v>
      </c>
      <c r="F192" s="20">
        <f t="shared" si="2"/>
        <v>0.43181768558951966</v>
      </c>
      <c r="G192" s="14"/>
    </row>
    <row r="193" spans="1:7" ht="63.75" outlineLevel="2" x14ac:dyDescent="0.25">
      <c r="A193" s="18" t="s">
        <v>40</v>
      </c>
      <c r="B193" s="25" t="s">
        <v>349</v>
      </c>
      <c r="C193" s="19">
        <v>946900</v>
      </c>
      <c r="D193" s="19">
        <v>534600</v>
      </c>
      <c r="E193" s="19">
        <v>521104.74</v>
      </c>
      <c r="F193" s="20">
        <f t="shared" si="2"/>
        <v>0.55032710951526032</v>
      </c>
      <c r="G193" s="14"/>
    </row>
    <row r="194" spans="1:7" ht="140.25" outlineLevel="2" x14ac:dyDescent="0.25">
      <c r="A194" s="18" t="s">
        <v>350</v>
      </c>
      <c r="B194" s="25" t="s">
        <v>351</v>
      </c>
      <c r="C194" s="19">
        <v>6000</v>
      </c>
      <c r="D194" s="19">
        <v>0</v>
      </c>
      <c r="E194" s="19">
        <v>0</v>
      </c>
      <c r="F194" s="20">
        <f t="shared" si="2"/>
        <v>0</v>
      </c>
      <c r="G194" s="14"/>
    </row>
    <row r="195" spans="1:7" ht="51" outlineLevel="2" x14ac:dyDescent="0.25">
      <c r="A195" s="18" t="s">
        <v>86</v>
      </c>
      <c r="B195" s="25" t="s">
        <v>352</v>
      </c>
      <c r="C195" s="19">
        <v>984880</v>
      </c>
      <c r="D195" s="19">
        <v>585431</v>
      </c>
      <c r="E195" s="19">
        <v>584173.84</v>
      </c>
      <c r="F195" s="20">
        <f t="shared" si="2"/>
        <v>0.5931421492973763</v>
      </c>
      <c r="G195" s="14"/>
    </row>
    <row r="196" spans="1:7" ht="38.25" outlineLevel="2" x14ac:dyDescent="0.25">
      <c r="A196" s="18" t="s">
        <v>89</v>
      </c>
      <c r="B196" s="25" t="s">
        <v>353</v>
      </c>
      <c r="C196" s="19">
        <v>246200</v>
      </c>
      <c r="D196" s="19">
        <v>151830</v>
      </c>
      <c r="E196" s="19">
        <v>151752.01</v>
      </c>
      <c r="F196" s="20">
        <f t="shared" si="2"/>
        <v>0.61637696994313573</v>
      </c>
      <c r="G196" s="14"/>
    </row>
    <row r="197" spans="1:7" ht="25.5" outlineLevel="1" x14ac:dyDescent="0.25">
      <c r="A197" s="18" t="s">
        <v>354</v>
      </c>
      <c r="B197" s="25" t="s">
        <v>355</v>
      </c>
      <c r="C197" s="19">
        <v>673340</v>
      </c>
      <c r="D197" s="19">
        <v>151708</v>
      </c>
      <c r="E197" s="19">
        <v>118939.65</v>
      </c>
      <c r="F197" s="20">
        <f t="shared" si="2"/>
        <v>0.17664129563073633</v>
      </c>
      <c r="G197" s="14"/>
    </row>
    <row r="198" spans="1:7" ht="63.75" outlineLevel="2" x14ac:dyDescent="0.25">
      <c r="A198" s="18" t="s">
        <v>356</v>
      </c>
      <c r="B198" s="25" t="s">
        <v>357</v>
      </c>
      <c r="C198" s="19">
        <v>673340</v>
      </c>
      <c r="D198" s="19">
        <v>151708</v>
      </c>
      <c r="E198" s="19">
        <v>118939.65</v>
      </c>
      <c r="F198" s="20">
        <f t="shared" si="2"/>
        <v>0.17664129563073633</v>
      </c>
      <c r="G198" s="14"/>
    </row>
    <row r="199" spans="1:7" ht="51" outlineLevel="1" x14ac:dyDescent="0.25">
      <c r="A199" s="18" t="s">
        <v>358</v>
      </c>
      <c r="B199" s="25" t="s">
        <v>359</v>
      </c>
      <c r="C199" s="19">
        <v>11210930</v>
      </c>
      <c r="D199" s="19">
        <v>5461002.5899999999</v>
      </c>
      <c r="E199" s="19">
        <v>5433328.6299999999</v>
      </c>
      <c r="F199" s="20">
        <f t="shared" si="2"/>
        <v>0.48464566543542775</v>
      </c>
      <c r="G199" s="14"/>
    </row>
    <row r="200" spans="1:7" ht="38.25" outlineLevel="2" x14ac:dyDescent="0.25">
      <c r="A200" s="18" t="s">
        <v>360</v>
      </c>
      <c r="B200" s="25" t="s">
        <v>361</v>
      </c>
      <c r="C200" s="19">
        <v>8937400</v>
      </c>
      <c r="D200" s="19">
        <v>3953757</v>
      </c>
      <c r="E200" s="19">
        <v>3947657.34</v>
      </c>
      <c r="F200" s="20">
        <f t="shared" si="2"/>
        <v>0.44170086826146304</v>
      </c>
      <c r="G200" s="14"/>
    </row>
    <row r="201" spans="1:7" ht="38.25" outlineLevel="2" x14ac:dyDescent="0.25">
      <c r="A201" s="18" t="s">
        <v>362</v>
      </c>
      <c r="B201" s="25" t="s">
        <v>363</v>
      </c>
      <c r="C201" s="19">
        <v>280400</v>
      </c>
      <c r="D201" s="19">
        <v>140176.5</v>
      </c>
      <c r="E201" s="19">
        <v>140176.5</v>
      </c>
      <c r="F201" s="20">
        <f t="shared" si="2"/>
        <v>0.49991619115549213</v>
      </c>
      <c r="G201" s="14"/>
    </row>
    <row r="202" spans="1:7" ht="38.25" outlineLevel="2" x14ac:dyDescent="0.25">
      <c r="A202" s="18" t="s">
        <v>364</v>
      </c>
      <c r="B202" s="25" t="s">
        <v>365</v>
      </c>
      <c r="C202" s="19">
        <v>83587.48</v>
      </c>
      <c r="D202" s="19">
        <v>83587.48</v>
      </c>
      <c r="E202" s="19">
        <v>83586.28</v>
      </c>
      <c r="F202" s="20">
        <f t="shared" ref="F202:F217" si="3">E202/C202*100%</f>
        <v>0.99998564378301635</v>
      </c>
      <c r="G202" s="14"/>
    </row>
    <row r="203" spans="1:7" ht="38.25" outlineLevel="2" x14ac:dyDescent="0.25">
      <c r="A203" s="18" t="s">
        <v>366</v>
      </c>
      <c r="B203" s="25" t="s">
        <v>367</v>
      </c>
      <c r="C203" s="19">
        <v>332500</v>
      </c>
      <c r="D203" s="19">
        <v>31457.51</v>
      </c>
      <c r="E203" s="19">
        <v>31456.63</v>
      </c>
      <c r="F203" s="20">
        <f t="shared" si="3"/>
        <v>9.46064060150376E-2</v>
      </c>
      <c r="G203" s="14"/>
    </row>
    <row r="204" spans="1:7" ht="114.75" outlineLevel="2" x14ac:dyDescent="0.25">
      <c r="A204" s="18" t="s">
        <v>368</v>
      </c>
      <c r="B204" s="25" t="s">
        <v>369</v>
      </c>
      <c r="C204" s="19">
        <v>66300</v>
      </c>
      <c r="D204" s="19">
        <v>21215</v>
      </c>
      <c r="E204" s="19">
        <v>21195</v>
      </c>
      <c r="F204" s="20">
        <f t="shared" si="3"/>
        <v>0.31968325791855201</v>
      </c>
      <c r="G204" s="14"/>
    </row>
    <row r="205" spans="1:7" ht="25.5" outlineLevel="2" x14ac:dyDescent="0.25">
      <c r="A205" s="18" t="s">
        <v>370</v>
      </c>
      <c r="B205" s="25" t="s">
        <v>371</v>
      </c>
      <c r="C205" s="19">
        <v>1315732.52</v>
      </c>
      <c r="D205" s="19">
        <v>1116841.1000000001</v>
      </c>
      <c r="E205" s="19">
        <v>1104341.1000000001</v>
      </c>
      <c r="F205" s="20">
        <f t="shared" si="3"/>
        <v>0.8393355664721277</v>
      </c>
      <c r="G205" s="14"/>
    </row>
    <row r="206" spans="1:7" ht="51" outlineLevel="2" x14ac:dyDescent="0.25">
      <c r="A206" s="18" t="s">
        <v>372</v>
      </c>
      <c r="B206" s="25" t="s">
        <v>373</v>
      </c>
      <c r="C206" s="19">
        <v>63000</v>
      </c>
      <c r="D206" s="19">
        <v>0</v>
      </c>
      <c r="E206" s="19">
        <v>0</v>
      </c>
      <c r="F206" s="20">
        <f t="shared" si="3"/>
        <v>0</v>
      </c>
      <c r="G206" s="14"/>
    </row>
    <row r="207" spans="1:7" ht="63.75" outlineLevel="2" x14ac:dyDescent="0.25">
      <c r="A207" s="18" t="s">
        <v>172</v>
      </c>
      <c r="B207" s="25" t="s">
        <v>374</v>
      </c>
      <c r="C207" s="19">
        <v>11700</v>
      </c>
      <c r="D207" s="19">
        <v>7654</v>
      </c>
      <c r="E207" s="19">
        <v>0</v>
      </c>
      <c r="F207" s="20">
        <f t="shared" si="3"/>
        <v>0</v>
      </c>
      <c r="G207" s="14"/>
    </row>
    <row r="208" spans="1:7" ht="51" outlineLevel="2" x14ac:dyDescent="0.25">
      <c r="A208" s="18" t="s">
        <v>86</v>
      </c>
      <c r="B208" s="25" t="s">
        <v>375</v>
      </c>
      <c r="C208" s="19">
        <v>96310</v>
      </c>
      <c r="D208" s="19">
        <v>83634</v>
      </c>
      <c r="E208" s="19">
        <v>83253.05</v>
      </c>
      <c r="F208" s="20">
        <f t="shared" si="3"/>
        <v>0.86442788910808854</v>
      </c>
      <c r="G208" s="14"/>
    </row>
    <row r="209" spans="1:7" ht="38.25" outlineLevel="2" x14ac:dyDescent="0.25">
      <c r="A209" s="18" t="s">
        <v>89</v>
      </c>
      <c r="B209" s="25" t="s">
        <v>378</v>
      </c>
      <c r="C209" s="19">
        <v>24000</v>
      </c>
      <c r="D209" s="19">
        <v>22680</v>
      </c>
      <c r="E209" s="19">
        <v>21662.73</v>
      </c>
      <c r="F209" s="20">
        <f t="shared" si="3"/>
        <v>0.90261374999999999</v>
      </c>
      <c r="G209" s="14"/>
    </row>
    <row r="210" spans="1:7" outlineLevel="1" x14ac:dyDescent="0.25">
      <c r="A210" s="18" t="s">
        <v>379</v>
      </c>
      <c r="B210" s="25" t="s">
        <v>380</v>
      </c>
      <c r="C210" s="19">
        <v>1356700</v>
      </c>
      <c r="D210" s="19">
        <v>0</v>
      </c>
      <c r="E210" s="19">
        <v>0</v>
      </c>
      <c r="F210" s="20">
        <f t="shared" si="3"/>
        <v>0</v>
      </c>
      <c r="G210" s="14"/>
    </row>
    <row r="211" spans="1:7" ht="51" outlineLevel="2" x14ac:dyDescent="0.25">
      <c r="A211" s="18" t="s">
        <v>381</v>
      </c>
      <c r="B211" s="25" t="s">
        <v>382</v>
      </c>
      <c r="C211" s="19">
        <v>1056700</v>
      </c>
      <c r="D211" s="19">
        <v>0</v>
      </c>
      <c r="E211" s="19">
        <v>0</v>
      </c>
      <c r="F211" s="20">
        <f t="shared" si="3"/>
        <v>0</v>
      </c>
      <c r="G211" s="14"/>
    </row>
    <row r="212" spans="1:7" ht="25.5" outlineLevel="2" x14ac:dyDescent="0.25">
      <c r="A212" s="18" t="s">
        <v>383</v>
      </c>
      <c r="B212" s="25" t="s">
        <v>384</v>
      </c>
      <c r="C212" s="19">
        <v>300000</v>
      </c>
      <c r="D212" s="19">
        <v>0</v>
      </c>
      <c r="E212" s="19">
        <v>0</v>
      </c>
      <c r="F212" s="20">
        <f t="shared" si="3"/>
        <v>0</v>
      </c>
      <c r="G212" s="14"/>
    </row>
    <row r="213" spans="1:7" ht="25.5" x14ac:dyDescent="0.25">
      <c r="A213" s="18" t="s">
        <v>385</v>
      </c>
      <c r="B213" s="25" t="s">
        <v>386</v>
      </c>
      <c r="C213" s="19">
        <v>7312300</v>
      </c>
      <c r="D213" s="19">
        <v>3442073.34</v>
      </c>
      <c r="E213" s="19">
        <v>3253600.48</v>
      </c>
      <c r="F213" s="20">
        <f t="shared" si="3"/>
        <v>0.44494898732273019</v>
      </c>
      <c r="G213" s="14"/>
    </row>
    <row r="214" spans="1:7" ht="89.25" outlineLevel="2" x14ac:dyDescent="0.25">
      <c r="A214" s="18" t="s">
        <v>387</v>
      </c>
      <c r="B214" s="25" t="s">
        <v>388</v>
      </c>
      <c r="C214" s="19">
        <v>7147500</v>
      </c>
      <c r="D214" s="19">
        <v>3442073.34</v>
      </c>
      <c r="E214" s="19">
        <v>3253600.48</v>
      </c>
      <c r="F214" s="20">
        <f t="shared" si="3"/>
        <v>0.45520818188177686</v>
      </c>
      <c r="G214" s="14"/>
    </row>
    <row r="215" spans="1:7" ht="76.5" outlineLevel="2" x14ac:dyDescent="0.25">
      <c r="A215" s="18" t="s">
        <v>389</v>
      </c>
      <c r="B215" s="25" t="s">
        <v>390</v>
      </c>
      <c r="C215" s="19">
        <v>117100</v>
      </c>
      <c r="D215" s="19">
        <v>0</v>
      </c>
      <c r="E215" s="19">
        <v>0</v>
      </c>
      <c r="F215" s="20">
        <f t="shared" si="3"/>
        <v>0</v>
      </c>
      <c r="G215" s="14"/>
    </row>
    <row r="216" spans="1:7" ht="38.25" outlineLevel="2" x14ac:dyDescent="0.25">
      <c r="A216" s="18" t="s">
        <v>391</v>
      </c>
      <c r="B216" s="25" t="s">
        <v>392</v>
      </c>
      <c r="C216" s="19">
        <v>47700</v>
      </c>
      <c r="D216" s="19">
        <v>0</v>
      </c>
      <c r="E216" s="19">
        <v>0</v>
      </c>
      <c r="F216" s="20">
        <f t="shared" si="3"/>
        <v>0</v>
      </c>
      <c r="G216" s="14"/>
    </row>
    <row r="217" spans="1:7" ht="12.75" customHeight="1" x14ac:dyDescent="0.25">
      <c r="A217" s="126" t="s">
        <v>393</v>
      </c>
      <c r="B217" s="127"/>
      <c r="C217" s="21">
        <v>848393133.21000004</v>
      </c>
      <c r="D217" s="21">
        <v>408232715.77999997</v>
      </c>
      <c r="E217" s="21">
        <v>403882036.88999999</v>
      </c>
      <c r="F217" s="20">
        <f t="shared" si="3"/>
        <v>0.47605528743716075</v>
      </c>
      <c r="G217" s="14"/>
    </row>
    <row r="218" spans="1:7" ht="12.75" customHeight="1" x14ac:dyDescent="0.25">
      <c r="A218" s="23"/>
      <c r="B218" s="26"/>
      <c r="C218" s="21"/>
      <c r="D218" s="21"/>
      <c r="E218" s="21"/>
      <c r="F218" s="22"/>
      <c r="G218" s="14"/>
    </row>
    <row r="219" spans="1:7" ht="12.75" customHeight="1" x14ac:dyDescent="0.25">
      <c r="A219" s="23"/>
      <c r="B219" s="26"/>
      <c r="C219" s="21"/>
      <c r="D219" s="21"/>
      <c r="E219" s="21"/>
      <c r="F219" s="22"/>
      <c r="G219" s="14"/>
    </row>
    <row r="220" spans="1:7" ht="12.75" customHeight="1" x14ac:dyDescent="0.25">
      <c r="A220" s="23"/>
      <c r="B220" s="26"/>
      <c r="C220" s="21"/>
      <c r="D220" s="21"/>
      <c r="E220" s="21"/>
      <c r="F220" s="22"/>
      <c r="G220" s="14"/>
    </row>
    <row r="221" spans="1:7" ht="12.75" customHeight="1" x14ac:dyDescent="0.25">
      <c r="A221" s="14"/>
      <c r="B221" s="27"/>
      <c r="C221" s="14"/>
      <c r="D221" s="14"/>
      <c r="E221" s="14"/>
      <c r="F221" s="14"/>
      <c r="G221" s="14"/>
    </row>
    <row r="222" spans="1:7" x14ac:dyDescent="0.25">
      <c r="A222" s="128"/>
      <c r="B222" s="129"/>
      <c r="C222" s="129"/>
      <c r="D222" s="129"/>
      <c r="E222" s="24"/>
      <c r="F222" s="24"/>
      <c r="G222" s="14"/>
    </row>
  </sheetData>
  <mergeCells count="13">
    <mergeCell ref="A6:A7"/>
    <mergeCell ref="B6:B7"/>
    <mergeCell ref="F6:F7"/>
    <mergeCell ref="A217:B217"/>
    <mergeCell ref="A222:D222"/>
    <mergeCell ref="E6:E7"/>
    <mergeCell ref="D6:D7"/>
    <mergeCell ref="C6:C7"/>
    <mergeCell ref="A1:C1"/>
    <mergeCell ref="A2:C2"/>
    <mergeCell ref="A3:E3"/>
    <mergeCell ref="A4:E4"/>
    <mergeCell ref="A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19" zoomScaleNormal="100" workbookViewId="0">
      <selection activeCell="F26" sqref="F26"/>
    </sheetView>
  </sheetViews>
  <sheetFormatPr defaultRowHeight="15" outlineLevelRow="2" x14ac:dyDescent="0.25"/>
  <cols>
    <col min="1" max="1" width="40" style="15" customWidth="1"/>
    <col min="2" max="2" width="13.140625" style="28" customWidth="1"/>
    <col min="3" max="3" width="14.7109375" style="15" customWidth="1"/>
    <col min="4" max="5" width="13.85546875" style="15" bestFit="1" customWidth="1"/>
    <col min="6" max="6" width="11.7109375" style="15" customWidth="1"/>
    <col min="7" max="7" width="16.140625" style="15" customWidth="1"/>
    <col min="8" max="16384" width="9.140625" style="15"/>
  </cols>
  <sheetData>
    <row r="1" spans="1:7" x14ac:dyDescent="0.25">
      <c r="A1" s="114"/>
      <c r="B1" s="115"/>
      <c r="C1" s="115"/>
      <c r="D1" s="14"/>
      <c r="E1" s="14"/>
      <c r="F1" s="14"/>
      <c r="G1" s="14"/>
    </row>
    <row r="2" spans="1:7" ht="15.2" customHeight="1" x14ac:dyDescent="0.25">
      <c r="A2" s="114" t="s">
        <v>0</v>
      </c>
      <c r="B2" s="115"/>
      <c r="C2" s="115"/>
      <c r="D2" s="14"/>
      <c r="E2" s="14"/>
      <c r="F2" s="14"/>
      <c r="G2" s="14"/>
    </row>
    <row r="3" spans="1:7" ht="15.95" customHeight="1" x14ac:dyDescent="0.25">
      <c r="A3" s="116" t="s">
        <v>1</v>
      </c>
      <c r="B3" s="117"/>
      <c r="C3" s="117"/>
      <c r="D3" s="117"/>
      <c r="E3" s="117"/>
      <c r="F3" s="36"/>
      <c r="G3" s="14"/>
    </row>
    <row r="4" spans="1:7" ht="15.75" customHeight="1" x14ac:dyDescent="0.25">
      <c r="A4" s="118" t="s">
        <v>2</v>
      </c>
      <c r="B4" s="119"/>
      <c r="C4" s="119"/>
      <c r="D4" s="119"/>
      <c r="E4" s="119"/>
      <c r="F4" s="37"/>
      <c r="G4" s="14"/>
    </row>
    <row r="5" spans="1:7" ht="12.75" customHeight="1" x14ac:dyDescent="0.25">
      <c r="A5" s="120" t="s">
        <v>3</v>
      </c>
      <c r="B5" s="121"/>
      <c r="C5" s="121"/>
      <c r="D5" s="121"/>
      <c r="E5" s="121"/>
      <c r="F5" s="121"/>
      <c r="G5" s="14"/>
    </row>
    <row r="6" spans="1:7" ht="38.25" customHeight="1" x14ac:dyDescent="0.25">
      <c r="A6" s="122" t="s">
        <v>4</v>
      </c>
      <c r="B6" s="124" t="s">
        <v>7</v>
      </c>
      <c r="C6" s="122" t="s">
        <v>12</v>
      </c>
      <c r="D6" s="122" t="s">
        <v>16</v>
      </c>
      <c r="E6" s="122" t="s">
        <v>18</v>
      </c>
      <c r="F6" s="132" t="s">
        <v>24</v>
      </c>
      <c r="G6" s="130" t="s">
        <v>474</v>
      </c>
    </row>
    <row r="7" spans="1:7" x14ac:dyDescent="0.25">
      <c r="A7" s="123"/>
      <c r="B7" s="125"/>
      <c r="C7" s="123"/>
      <c r="D7" s="123"/>
      <c r="E7" s="123"/>
      <c r="F7" s="133"/>
      <c r="G7" s="131"/>
    </row>
    <row r="8" spans="1:7" ht="63.75" x14ac:dyDescent="0.25">
      <c r="A8" s="82" t="s">
        <v>32</v>
      </c>
      <c r="B8" s="83" t="s">
        <v>33</v>
      </c>
      <c r="C8" s="80">
        <v>82647513.209999993</v>
      </c>
      <c r="D8" s="80">
        <v>12656800</v>
      </c>
      <c r="E8" s="80">
        <v>12610582.859999999</v>
      </c>
      <c r="F8" s="81">
        <f>E8/C8*100%</f>
        <v>0.15258272596729713</v>
      </c>
      <c r="G8" s="90">
        <f>E8/D8*100%</f>
        <v>0.99634843404336004</v>
      </c>
    </row>
    <row r="9" spans="1:7" s="43" customFormat="1" ht="63.75" outlineLevel="1" x14ac:dyDescent="0.25">
      <c r="A9" s="39" t="s">
        <v>34</v>
      </c>
      <c r="B9" s="40" t="s">
        <v>35</v>
      </c>
      <c r="C9" s="41">
        <v>9856065.0500000007</v>
      </c>
      <c r="D9" s="41">
        <v>3062800</v>
      </c>
      <c r="E9" s="41">
        <v>3016582.86</v>
      </c>
      <c r="F9" s="68">
        <f>E9/C9*100%</f>
        <v>0.30606361105540791</v>
      </c>
      <c r="G9" s="91">
        <f t="shared" ref="G9:G72" si="0">E9/D9*100%</f>
        <v>0.98491016716729785</v>
      </c>
    </row>
    <row r="10" spans="1:7" s="43" customFormat="1" ht="16.5" outlineLevel="1" x14ac:dyDescent="0.25">
      <c r="A10" s="39"/>
      <c r="B10" s="44" t="s">
        <v>471</v>
      </c>
      <c r="C10" s="59">
        <v>32400</v>
      </c>
      <c r="D10" s="59">
        <v>0</v>
      </c>
      <c r="E10" s="59">
        <v>0</v>
      </c>
      <c r="F10" s="69">
        <f t="shared" ref="F10:F11" si="1">E10/C10*100%</f>
        <v>0</v>
      </c>
      <c r="G10" s="92">
        <v>0</v>
      </c>
    </row>
    <row r="11" spans="1:7" s="43" customFormat="1" outlineLevel="1" x14ac:dyDescent="0.25">
      <c r="A11" s="39"/>
      <c r="B11" s="45" t="s">
        <v>472</v>
      </c>
      <c r="C11" s="55">
        <f>C9-C10</f>
        <v>9823665.0500000007</v>
      </c>
      <c r="D11" s="55">
        <f t="shared" ref="D11:E11" si="2">D9-D10</f>
        <v>3062800</v>
      </c>
      <c r="E11" s="55">
        <f t="shared" si="2"/>
        <v>3016582.86</v>
      </c>
      <c r="F11" s="70">
        <f t="shared" si="1"/>
        <v>0.30707305721910783</v>
      </c>
      <c r="G11" s="93">
        <f t="shared" si="0"/>
        <v>0.98491016716729785</v>
      </c>
    </row>
    <row r="12" spans="1:7" s="43" customFormat="1" ht="38.25" outlineLevel="1" x14ac:dyDescent="0.25">
      <c r="A12" s="39" t="s">
        <v>42</v>
      </c>
      <c r="B12" s="40" t="s">
        <v>43</v>
      </c>
      <c r="C12" s="41">
        <v>72721448.159999996</v>
      </c>
      <c r="D12" s="41">
        <v>9594000</v>
      </c>
      <c r="E12" s="41">
        <v>9594000</v>
      </c>
      <c r="F12" s="68">
        <f t="shared" ref="F12:F45" si="3">E12/C12*100%</f>
        <v>0.13192806582855046</v>
      </c>
      <c r="G12" s="91">
        <f t="shared" si="0"/>
        <v>1</v>
      </c>
    </row>
    <row r="13" spans="1:7" s="43" customFormat="1" ht="16.5" outlineLevel="1" x14ac:dyDescent="0.25">
      <c r="A13" s="39"/>
      <c r="B13" s="46" t="s">
        <v>473</v>
      </c>
      <c r="C13" s="66">
        <v>856200</v>
      </c>
      <c r="D13" s="66">
        <v>428200</v>
      </c>
      <c r="E13" s="66">
        <v>428200</v>
      </c>
      <c r="F13" s="71">
        <f t="shared" ref="F13:F14" si="4">E13/C13*100%</f>
        <v>0.50011679514132212</v>
      </c>
      <c r="G13" s="94">
        <f t="shared" si="0"/>
        <v>1</v>
      </c>
    </row>
    <row r="14" spans="1:7" s="43" customFormat="1" ht="16.5" outlineLevel="1" x14ac:dyDescent="0.25">
      <c r="A14" s="39"/>
      <c r="B14" s="44" t="s">
        <v>471</v>
      </c>
      <c r="C14" s="59">
        <f>C12-C13</f>
        <v>71865248.159999996</v>
      </c>
      <c r="D14" s="59">
        <f t="shared" ref="D14:E14" si="5">D12-D13</f>
        <v>9165800</v>
      </c>
      <c r="E14" s="59">
        <f t="shared" si="5"/>
        <v>9165800</v>
      </c>
      <c r="F14" s="72">
        <f t="shared" si="4"/>
        <v>0.1275414784569221</v>
      </c>
      <c r="G14" s="92">
        <f t="shared" si="0"/>
        <v>1</v>
      </c>
    </row>
    <row r="15" spans="1:7" s="43" customFormat="1" ht="38.25" outlineLevel="1" x14ac:dyDescent="0.25">
      <c r="A15" s="39" t="s">
        <v>55</v>
      </c>
      <c r="B15" s="40" t="s">
        <v>56</v>
      </c>
      <c r="C15" s="41">
        <v>70000</v>
      </c>
      <c r="D15" s="41">
        <v>0</v>
      </c>
      <c r="E15" s="41">
        <v>0</v>
      </c>
      <c r="F15" s="68">
        <f t="shared" si="3"/>
        <v>0</v>
      </c>
      <c r="G15" s="91">
        <v>0</v>
      </c>
    </row>
    <row r="16" spans="1:7" outlineLevel="2" x14ac:dyDescent="0.25">
      <c r="A16" s="18"/>
      <c r="B16" s="45" t="s">
        <v>472</v>
      </c>
      <c r="C16" s="55">
        <v>70000</v>
      </c>
      <c r="D16" s="55">
        <v>0</v>
      </c>
      <c r="E16" s="55">
        <v>0</v>
      </c>
      <c r="F16" s="70">
        <f t="shared" ref="F16" si="6">E16/C16*100%</f>
        <v>0</v>
      </c>
      <c r="G16" s="95">
        <v>0</v>
      </c>
    </row>
    <row r="17" spans="1:7" ht="63.75" x14ac:dyDescent="0.25">
      <c r="A17" s="82" t="s">
        <v>61</v>
      </c>
      <c r="B17" s="83" t="s">
        <v>62</v>
      </c>
      <c r="C17" s="80">
        <v>25300</v>
      </c>
      <c r="D17" s="80">
        <v>16500</v>
      </c>
      <c r="E17" s="80">
        <v>16500</v>
      </c>
      <c r="F17" s="81">
        <f t="shared" si="3"/>
        <v>0.65217391304347827</v>
      </c>
      <c r="G17" s="90">
        <f t="shared" si="0"/>
        <v>1</v>
      </c>
    </row>
    <row r="18" spans="1:7" s="43" customFormat="1" outlineLevel="2" x14ac:dyDescent="0.25">
      <c r="A18" s="39"/>
      <c r="B18" s="45" t="s">
        <v>472</v>
      </c>
      <c r="C18" s="55">
        <v>25300</v>
      </c>
      <c r="D18" s="55">
        <v>16500</v>
      </c>
      <c r="E18" s="55">
        <v>16500</v>
      </c>
      <c r="F18" s="70">
        <f t="shared" si="3"/>
        <v>0.65217391304347827</v>
      </c>
      <c r="G18" s="93">
        <f t="shared" si="0"/>
        <v>1</v>
      </c>
    </row>
    <row r="19" spans="1:7" ht="76.5" x14ac:dyDescent="0.25">
      <c r="A19" s="82" t="s">
        <v>64</v>
      </c>
      <c r="B19" s="83" t="s">
        <v>65</v>
      </c>
      <c r="C19" s="80">
        <v>289100</v>
      </c>
      <c r="D19" s="80">
        <v>42757.67</v>
      </c>
      <c r="E19" s="80">
        <v>42757.67</v>
      </c>
      <c r="F19" s="81">
        <f t="shared" si="3"/>
        <v>0.14789923901764096</v>
      </c>
      <c r="G19" s="90">
        <f t="shared" si="0"/>
        <v>1</v>
      </c>
    </row>
    <row r="20" spans="1:7" outlineLevel="2" x14ac:dyDescent="0.25">
      <c r="A20" s="18"/>
      <c r="B20" s="45" t="s">
        <v>472</v>
      </c>
      <c r="C20" s="58">
        <v>289100</v>
      </c>
      <c r="D20" s="58">
        <v>42757.67</v>
      </c>
      <c r="E20" s="58">
        <v>42757.67</v>
      </c>
      <c r="F20" s="73">
        <f t="shared" ref="F20" si="7">E20/C20*100%</f>
        <v>0.14789923901764096</v>
      </c>
      <c r="G20" s="95">
        <f t="shared" si="0"/>
        <v>1</v>
      </c>
    </row>
    <row r="21" spans="1:7" ht="51" x14ac:dyDescent="0.25">
      <c r="A21" s="82" t="s">
        <v>73</v>
      </c>
      <c r="B21" s="83" t="s">
        <v>74</v>
      </c>
      <c r="C21" s="80">
        <v>35400</v>
      </c>
      <c r="D21" s="80">
        <v>0</v>
      </c>
      <c r="E21" s="80">
        <v>0</v>
      </c>
      <c r="F21" s="81">
        <f t="shared" si="3"/>
        <v>0</v>
      </c>
      <c r="G21" s="90">
        <v>0</v>
      </c>
    </row>
    <row r="22" spans="1:7" outlineLevel="2" x14ac:dyDescent="0.25">
      <c r="A22" s="18"/>
      <c r="B22" s="45" t="s">
        <v>472</v>
      </c>
      <c r="C22" s="58">
        <v>35400</v>
      </c>
      <c r="D22" s="58">
        <v>0</v>
      </c>
      <c r="E22" s="58">
        <v>0</v>
      </c>
      <c r="F22" s="73">
        <f t="shared" ref="F22" si="8">E22/C22*100%</f>
        <v>0</v>
      </c>
      <c r="G22" s="95">
        <v>0</v>
      </c>
    </row>
    <row r="23" spans="1:7" ht="63.75" x14ac:dyDescent="0.25">
      <c r="A23" s="82" t="s">
        <v>78</v>
      </c>
      <c r="B23" s="83" t="s">
        <v>79</v>
      </c>
      <c r="C23" s="80">
        <v>5106182.22</v>
      </c>
      <c r="D23" s="80">
        <v>3893244.97</v>
      </c>
      <c r="E23" s="80">
        <v>3809196.53</v>
      </c>
      <c r="F23" s="81">
        <f t="shared" si="3"/>
        <v>0.74599698284954663</v>
      </c>
      <c r="G23" s="90">
        <f t="shared" si="0"/>
        <v>0.97841172578462221</v>
      </c>
    </row>
    <row r="24" spans="1:7" s="43" customFormat="1" ht="16.5" x14ac:dyDescent="0.25">
      <c r="A24" s="39"/>
      <c r="B24" s="44" t="s">
        <v>471</v>
      </c>
      <c r="C24" s="59">
        <v>1330100</v>
      </c>
      <c r="D24" s="59">
        <v>707621</v>
      </c>
      <c r="E24" s="59">
        <v>634327.80000000005</v>
      </c>
      <c r="F24" s="69">
        <f t="shared" ref="F24:F25" si="9">E24/C24*100%</f>
        <v>0.47690233817006245</v>
      </c>
      <c r="G24" s="92">
        <f t="shared" si="0"/>
        <v>0.89642308523913228</v>
      </c>
    </row>
    <row r="25" spans="1:7" s="43" customFormat="1" x14ac:dyDescent="0.25">
      <c r="A25" s="39"/>
      <c r="B25" s="45" t="s">
        <v>472</v>
      </c>
      <c r="C25" s="55">
        <f>C23-C24</f>
        <v>3776082.2199999997</v>
      </c>
      <c r="D25" s="55">
        <f t="shared" ref="D25:E25" si="10">D23-D24</f>
        <v>3185623.97</v>
      </c>
      <c r="E25" s="55">
        <f t="shared" si="10"/>
        <v>3174868.7299999995</v>
      </c>
      <c r="F25" s="70">
        <f t="shared" si="9"/>
        <v>0.84078379257324531</v>
      </c>
      <c r="G25" s="93">
        <f t="shared" si="0"/>
        <v>0.99662381997960647</v>
      </c>
    </row>
    <row r="26" spans="1:7" ht="51" x14ac:dyDescent="0.25">
      <c r="A26" s="82" t="s">
        <v>93</v>
      </c>
      <c r="B26" s="83" t="s">
        <v>94</v>
      </c>
      <c r="C26" s="80">
        <v>73600</v>
      </c>
      <c r="D26" s="80">
        <v>33900</v>
      </c>
      <c r="E26" s="80">
        <v>33900</v>
      </c>
      <c r="F26" s="81">
        <f t="shared" si="3"/>
        <v>0.46059782608695654</v>
      </c>
      <c r="G26" s="90">
        <f t="shared" si="0"/>
        <v>1</v>
      </c>
    </row>
    <row r="27" spans="1:7" s="43" customFormat="1" ht="38.25" outlineLevel="1" x14ac:dyDescent="0.25">
      <c r="A27" s="39" t="s">
        <v>95</v>
      </c>
      <c r="B27" s="40" t="s">
        <v>96</v>
      </c>
      <c r="C27" s="41">
        <v>24800</v>
      </c>
      <c r="D27" s="41">
        <v>24800</v>
      </c>
      <c r="E27" s="41">
        <v>24800</v>
      </c>
      <c r="F27" s="68">
        <f t="shared" si="3"/>
        <v>1</v>
      </c>
      <c r="G27" s="91">
        <f t="shared" si="0"/>
        <v>1</v>
      </c>
    </row>
    <row r="28" spans="1:7" s="43" customFormat="1" outlineLevel="2" x14ac:dyDescent="0.25">
      <c r="A28" s="39"/>
      <c r="B28" s="45" t="s">
        <v>472</v>
      </c>
      <c r="C28" s="55">
        <v>24800</v>
      </c>
      <c r="D28" s="55">
        <v>24800</v>
      </c>
      <c r="E28" s="55">
        <v>24800</v>
      </c>
      <c r="F28" s="70">
        <f t="shared" si="3"/>
        <v>1</v>
      </c>
      <c r="G28" s="93">
        <f t="shared" si="0"/>
        <v>1</v>
      </c>
    </row>
    <row r="29" spans="1:7" s="43" customFormat="1" ht="38.25" outlineLevel="1" x14ac:dyDescent="0.25">
      <c r="A29" s="39" t="s">
        <v>101</v>
      </c>
      <c r="B29" s="40" t="s">
        <v>102</v>
      </c>
      <c r="C29" s="41">
        <v>19200</v>
      </c>
      <c r="D29" s="41">
        <v>9100</v>
      </c>
      <c r="E29" s="41">
        <v>9100</v>
      </c>
      <c r="F29" s="68">
        <f t="shared" si="3"/>
        <v>0.47395833333333331</v>
      </c>
      <c r="G29" s="91">
        <f t="shared" si="0"/>
        <v>1</v>
      </c>
    </row>
    <row r="30" spans="1:7" s="43" customFormat="1" outlineLevel="2" x14ac:dyDescent="0.25">
      <c r="A30" s="39"/>
      <c r="B30" s="45" t="s">
        <v>472</v>
      </c>
      <c r="C30" s="55">
        <v>19200</v>
      </c>
      <c r="D30" s="55">
        <v>9100</v>
      </c>
      <c r="E30" s="55">
        <v>9100</v>
      </c>
      <c r="F30" s="70">
        <f t="shared" si="3"/>
        <v>0.47395833333333331</v>
      </c>
      <c r="G30" s="93">
        <f t="shared" si="0"/>
        <v>1</v>
      </c>
    </row>
    <row r="31" spans="1:7" s="43" customFormat="1" ht="63.75" outlineLevel="1" x14ac:dyDescent="0.25">
      <c r="A31" s="39" t="s">
        <v>105</v>
      </c>
      <c r="B31" s="40" t="s">
        <v>106</v>
      </c>
      <c r="C31" s="41">
        <v>29600</v>
      </c>
      <c r="D31" s="41">
        <v>0</v>
      </c>
      <c r="E31" s="41">
        <v>0</v>
      </c>
      <c r="F31" s="68">
        <f t="shared" si="3"/>
        <v>0</v>
      </c>
      <c r="G31" s="91">
        <v>0</v>
      </c>
    </row>
    <row r="32" spans="1:7" s="43" customFormat="1" outlineLevel="2" x14ac:dyDescent="0.25">
      <c r="A32" s="39"/>
      <c r="B32" s="45" t="s">
        <v>472</v>
      </c>
      <c r="C32" s="55">
        <v>29600</v>
      </c>
      <c r="D32" s="55">
        <v>0</v>
      </c>
      <c r="E32" s="55">
        <v>0</v>
      </c>
      <c r="F32" s="70">
        <f t="shared" si="3"/>
        <v>0</v>
      </c>
      <c r="G32" s="93">
        <v>0</v>
      </c>
    </row>
    <row r="33" spans="1:7" ht="83.25" customHeight="1" x14ac:dyDescent="0.25">
      <c r="A33" s="82" t="s">
        <v>110</v>
      </c>
      <c r="B33" s="83" t="s">
        <v>111</v>
      </c>
      <c r="C33" s="80">
        <v>10952030</v>
      </c>
      <c r="D33" s="80">
        <v>3490150.74</v>
      </c>
      <c r="E33" s="80">
        <v>3490150.74</v>
      </c>
      <c r="F33" s="81">
        <f t="shared" si="3"/>
        <v>0.31867614862267546</v>
      </c>
      <c r="G33" s="90">
        <f t="shared" si="0"/>
        <v>1</v>
      </c>
    </row>
    <row r="34" spans="1:7" s="43" customFormat="1" ht="16.5" x14ac:dyDescent="0.25">
      <c r="A34" s="39"/>
      <c r="B34" s="44" t="s">
        <v>471</v>
      </c>
      <c r="C34" s="59">
        <v>5653000</v>
      </c>
      <c r="D34" s="59">
        <v>0</v>
      </c>
      <c r="E34" s="59">
        <v>0</v>
      </c>
      <c r="F34" s="69">
        <f t="shared" ref="F34:F35" si="11">E34/C34*100%</f>
        <v>0</v>
      </c>
      <c r="G34" s="92">
        <v>0</v>
      </c>
    </row>
    <row r="35" spans="1:7" s="43" customFormat="1" x14ac:dyDescent="0.25">
      <c r="A35" s="39"/>
      <c r="B35" s="45" t="s">
        <v>472</v>
      </c>
      <c r="C35" s="55">
        <f>C33-C34</f>
        <v>5299030</v>
      </c>
      <c r="D35" s="55">
        <f t="shared" ref="D35:E35" si="12">D33-D34</f>
        <v>3490150.74</v>
      </c>
      <c r="E35" s="55">
        <f t="shared" si="12"/>
        <v>3490150.74</v>
      </c>
      <c r="F35" s="70">
        <f t="shared" si="11"/>
        <v>0.65863955101216642</v>
      </c>
      <c r="G35" s="93">
        <f t="shared" si="0"/>
        <v>1</v>
      </c>
    </row>
    <row r="36" spans="1:7" ht="38.25" x14ac:dyDescent="0.25">
      <c r="A36" s="82" t="s">
        <v>119</v>
      </c>
      <c r="B36" s="83" t="s">
        <v>120</v>
      </c>
      <c r="C36" s="80">
        <v>501378657.62</v>
      </c>
      <c r="D36" s="80">
        <v>265669029.50999999</v>
      </c>
      <c r="E36" s="80">
        <v>261818015.94999999</v>
      </c>
      <c r="F36" s="81">
        <f t="shared" si="3"/>
        <v>0.522196172435474</v>
      </c>
      <c r="G36" s="90">
        <f t="shared" si="0"/>
        <v>0.98550446935006764</v>
      </c>
    </row>
    <row r="37" spans="1:7" s="43" customFormat="1" ht="38.25" outlineLevel="1" x14ac:dyDescent="0.25">
      <c r="A37" s="39" t="s">
        <v>121</v>
      </c>
      <c r="B37" s="40" t="s">
        <v>122</v>
      </c>
      <c r="C37" s="41">
        <v>6818300</v>
      </c>
      <c r="D37" s="41">
        <v>4265300</v>
      </c>
      <c r="E37" s="41">
        <v>4265300</v>
      </c>
      <c r="F37" s="68">
        <f t="shared" si="3"/>
        <v>0.62556649018083688</v>
      </c>
      <c r="G37" s="91">
        <f t="shared" si="0"/>
        <v>1</v>
      </c>
    </row>
    <row r="38" spans="1:7" s="43" customFormat="1" ht="16.5" outlineLevel="1" x14ac:dyDescent="0.25">
      <c r="A38" s="39"/>
      <c r="B38" s="44" t="s">
        <v>471</v>
      </c>
      <c r="C38" s="59">
        <v>6708300</v>
      </c>
      <c r="D38" s="59">
        <v>4265300</v>
      </c>
      <c r="E38" s="59">
        <v>4265300</v>
      </c>
      <c r="F38" s="69">
        <f t="shared" si="3"/>
        <v>0.63582427738771374</v>
      </c>
      <c r="G38" s="92">
        <f t="shared" si="0"/>
        <v>1</v>
      </c>
    </row>
    <row r="39" spans="1:7" s="43" customFormat="1" outlineLevel="1" x14ac:dyDescent="0.25">
      <c r="A39" s="39"/>
      <c r="B39" s="45" t="s">
        <v>472</v>
      </c>
      <c r="C39" s="55">
        <v>110000</v>
      </c>
      <c r="D39" s="55">
        <v>0</v>
      </c>
      <c r="E39" s="55">
        <v>0</v>
      </c>
      <c r="F39" s="70">
        <f t="shared" si="3"/>
        <v>0</v>
      </c>
      <c r="G39" s="93"/>
    </row>
    <row r="40" spans="1:7" s="43" customFormat="1" ht="38.25" outlineLevel="1" x14ac:dyDescent="0.25">
      <c r="A40" s="39" t="s">
        <v>140</v>
      </c>
      <c r="B40" s="40" t="s">
        <v>141</v>
      </c>
      <c r="C40" s="41">
        <v>3205647</v>
      </c>
      <c r="D40" s="41">
        <v>1294738.1100000001</v>
      </c>
      <c r="E40" s="41">
        <v>1279898.1100000001</v>
      </c>
      <c r="F40" s="68">
        <f t="shared" si="3"/>
        <v>0.39926358391925254</v>
      </c>
      <c r="G40" s="91">
        <f t="shared" si="0"/>
        <v>0.988538222606269</v>
      </c>
    </row>
    <row r="41" spans="1:7" s="43" customFormat="1" outlineLevel="2" x14ac:dyDescent="0.25">
      <c r="A41" s="39"/>
      <c r="B41" s="45" t="s">
        <v>472</v>
      </c>
      <c r="C41" s="55">
        <v>3205647</v>
      </c>
      <c r="D41" s="55">
        <v>1294738.1100000001</v>
      </c>
      <c r="E41" s="55">
        <v>1279898.1100000001</v>
      </c>
      <c r="F41" s="70">
        <f t="shared" ref="F41" si="13">E41/C41*100%</f>
        <v>0.39926358391925254</v>
      </c>
      <c r="G41" s="93">
        <f t="shared" si="0"/>
        <v>0.988538222606269</v>
      </c>
    </row>
    <row r="42" spans="1:7" s="43" customFormat="1" ht="38.25" outlineLevel="1" x14ac:dyDescent="0.25">
      <c r="A42" s="39" t="s">
        <v>149</v>
      </c>
      <c r="B42" s="40" t="s">
        <v>150</v>
      </c>
      <c r="C42" s="41">
        <v>260500</v>
      </c>
      <c r="D42" s="41">
        <v>119779.25</v>
      </c>
      <c r="E42" s="41">
        <v>119779.25</v>
      </c>
      <c r="F42" s="68">
        <f t="shared" si="3"/>
        <v>0.45980518234165069</v>
      </c>
      <c r="G42" s="91">
        <f t="shared" si="0"/>
        <v>1</v>
      </c>
    </row>
    <row r="43" spans="1:7" s="43" customFormat="1" outlineLevel="2" x14ac:dyDescent="0.25">
      <c r="A43" s="39"/>
      <c r="B43" s="45" t="s">
        <v>472</v>
      </c>
      <c r="C43" s="55">
        <v>260500</v>
      </c>
      <c r="D43" s="55">
        <v>119779.25</v>
      </c>
      <c r="E43" s="55">
        <v>119779.25</v>
      </c>
      <c r="F43" s="70">
        <f t="shared" ref="F43" si="14">E43/C43*100%</f>
        <v>0.45980518234165069</v>
      </c>
      <c r="G43" s="93">
        <f t="shared" si="0"/>
        <v>1</v>
      </c>
    </row>
    <row r="44" spans="1:7" s="43" customFormat="1" ht="38.25" outlineLevel="1" x14ac:dyDescent="0.25">
      <c r="A44" s="39" t="s">
        <v>153</v>
      </c>
      <c r="B44" s="40" t="s">
        <v>154</v>
      </c>
      <c r="C44" s="41">
        <v>86700</v>
      </c>
      <c r="D44" s="41">
        <v>32040</v>
      </c>
      <c r="E44" s="41">
        <v>32040</v>
      </c>
      <c r="F44" s="68">
        <f t="shared" si="3"/>
        <v>0.36955017301038062</v>
      </c>
      <c r="G44" s="91">
        <f t="shared" si="0"/>
        <v>1</v>
      </c>
    </row>
    <row r="45" spans="1:7" s="43" customFormat="1" outlineLevel="2" x14ac:dyDescent="0.25">
      <c r="A45" s="39"/>
      <c r="B45" s="45" t="s">
        <v>472</v>
      </c>
      <c r="C45" s="55">
        <v>86700</v>
      </c>
      <c r="D45" s="55">
        <v>32040</v>
      </c>
      <c r="E45" s="55">
        <v>32040</v>
      </c>
      <c r="F45" s="70">
        <f t="shared" si="3"/>
        <v>0.36955017301038062</v>
      </c>
      <c r="G45" s="93">
        <f t="shared" si="0"/>
        <v>1</v>
      </c>
    </row>
    <row r="46" spans="1:7" s="43" customFormat="1" ht="63.75" outlineLevel="1" x14ac:dyDescent="0.25">
      <c r="A46" s="39" t="s">
        <v>156</v>
      </c>
      <c r="B46" s="40" t="s">
        <v>157</v>
      </c>
      <c r="C46" s="41">
        <v>29728023.34</v>
      </c>
      <c r="D46" s="41">
        <v>13713090</v>
      </c>
      <c r="E46" s="41">
        <v>13696364.449999999</v>
      </c>
      <c r="F46" s="68">
        <f t="shared" ref="F46:F65" si="15">E46/C46*100%</f>
        <v>0.46072233909918614</v>
      </c>
      <c r="G46" s="91">
        <f t="shared" si="0"/>
        <v>0.99878032230518421</v>
      </c>
    </row>
    <row r="47" spans="1:7" s="43" customFormat="1" ht="16.5" outlineLevel="1" x14ac:dyDescent="0.25">
      <c r="A47" s="39"/>
      <c r="B47" s="46" t="s">
        <v>473</v>
      </c>
      <c r="C47" s="63">
        <v>4813175.4000000004</v>
      </c>
      <c r="D47" s="63">
        <v>4813175.4000000004</v>
      </c>
      <c r="E47" s="63">
        <v>4799627.75</v>
      </c>
      <c r="F47" s="74">
        <f t="shared" si="15"/>
        <v>0.99718529891929553</v>
      </c>
      <c r="G47" s="94">
        <f t="shared" si="0"/>
        <v>0.99718529891929553</v>
      </c>
    </row>
    <row r="48" spans="1:7" s="43" customFormat="1" ht="16.5" outlineLevel="1" x14ac:dyDescent="0.25">
      <c r="A48" s="39"/>
      <c r="B48" s="44" t="s">
        <v>471</v>
      </c>
      <c r="C48" s="59">
        <v>24914847.939999998</v>
      </c>
      <c r="D48" s="59">
        <v>8899914.5999999996</v>
      </c>
      <c r="E48" s="59">
        <v>8896736.6999999993</v>
      </c>
      <c r="F48" s="69">
        <f t="shared" si="15"/>
        <v>0.35708573142509814</v>
      </c>
      <c r="G48" s="92">
        <f t="shared" si="0"/>
        <v>0.99964292915799435</v>
      </c>
    </row>
    <row r="49" spans="1:7" s="43" customFormat="1" ht="51" outlineLevel="1" x14ac:dyDescent="0.25">
      <c r="A49" s="39" t="s">
        <v>162</v>
      </c>
      <c r="B49" s="40" t="s">
        <v>163</v>
      </c>
      <c r="C49" s="41">
        <v>461279487.27999997</v>
      </c>
      <c r="D49" s="41">
        <v>246244082.15000001</v>
      </c>
      <c r="E49" s="41">
        <v>242424634.13999999</v>
      </c>
      <c r="F49" s="68">
        <f t="shared" si="15"/>
        <v>0.52554826482636652</v>
      </c>
      <c r="G49" s="91">
        <f t="shared" si="0"/>
        <v>0.9844891784742531</v>
      </c>
    </row>
    <row r="50" spans="1:7" s="43" customFormat="1" ht="16.5" outlineLevel="1" x14ac:dyDescent="0.25">
      <c r="A50" s="39"/>
      <c r="B50" s="46" t="s">
        <v>473</v>
      </c>
      <c r="C50" s="63">
        <v>93348354</v>
      </c>
      <c r="D50" s="63">
        <v>44323487.700000003</v>
      </c>
      <c r="E50" s="63">
        <v>44323487.700000003</v>
      </c>
      <c r="F50" s="74">
        <f t="shared" si="15"/>
        <v>0.47481809588201207</v>
      </c>
      <c r="G50" s="94">
        <f t="shared" si="0"/>
        <v>1</v>
      </c>
    </row>
    <row r="51" spans="1:7" s="43" customFormat="1" ht="16.5" outlineLevel="1" x14ac:dyDescent="0.25">
      <c r="A51" s="39"/>
      <c r="B51" s="44" t="s">
        <v>471</v>
      </c>
      <c r="C51" s="59">
        <v>273127623.26999998</v>
      </c>
      <c r="D51" s="59">
        <v>151229274.22</v>
      </c>
      <c r="E51" s="59">
        <v>148272553.01000002</v>
      </c>
      <c r="F51" s="69">
        <f t="shared" si="15"/>
        <v>0.54286912189553738</v>
      </c>
      <c r="G51" s="92">
        <f t="shared" si="0"/>
        <v>0.98044875090983574</v>
      </c>
    </row>
    <row r="52" spans="1:7" s="43" customFormat="1" outlineLevel="1" x14ac:dyDescent="0.25">
      <c r="A52" s="39"/>
      <c r="B52" s="45" t="s">
        <v>472</v>
      </c>
      <c r="C52" s="55">
        <v>94803510.00999999</v>
      </c>
      <c r="D52" s="55">
        <v>50691320.229999989</v>
      </c>
      <c r="E52" s="55">
        <v>49828593.429999977</v>
      </c>
      <c r="F52" s="70">
        <f t="shared" si="15"/>
        <v>0.52559861364567617</v>
      </c>
      <c r="G52" s="93">
        <f t="shared" si="0"/>
        <v>0.98298077864049327</v>
      </c>
    </row>
    <row r="53" spans="1:7" ht="76.5" x14ac:dyDescent="0.25">
      <c r="A53" s="82" t="s">
        <v>231</v>
      </c>
      <c r="B53" s="83" t="s">
        <v>232</v>
      </c>
      <c r="C53" s="80">
        <v>18239556.16</v>
      </c>
      <c r="D53" s="80">
        <v>113627.89</v>
      </c>
      <c r="E53" s="80">
        <v>113627.89</v>
      </c>
      <c r="F53" s="81">
        <f t="shared" si="15"/>
        <v>6.2297508230595017E-3</v>
      </c>
      <c r="G53" s="90">
        <f t="shared" si="0"/>
        <v>1</v>
      </c>
    </row>
    <row r="54" spans="1:7" s="43" customFormat="1" ht="38.25" outlineLevel="1" x14ac:dyDescent="0.25">
      <c r="A54" s="39" t="s">
        <v>233</v>
      </c>
      <c r="B54" s="40" t="s">
        <v>234</v>
      </c>
      <c r="C54" s="41">
        <v>18029556.16</v>
      </c>
      <c r="D54" s="41">
        <v>48732</v>
      </c>
      <c r="E54" s="41">
        <v>48732</v>
      </c>
      <c r="F54" s="68">
        <f t="shared" si="15"/>
        <v>2.7028951554623295E-3</v>
      </c>
      <c r="G54" s="91">
        <f t="shared" si="0"/>
        <v>1</v>
      </c>
    </row>
    <row r="55" spans="1:7" s="43" customFormat="1" ht="16.5" outlineLevel="1" x14ac:dyDescent="0.25">
      <c r="A55" s="39"/>
      <c r="B55" s="44" t="s">
        <v>471</v>
      </c>
      <c r="C55" s="59">
        <v>11592551.6</v>
      </c>
      <c r="D55" s="59">
        <v>0</v>
      </c>
      <c r="E55" s="59">
        <v>0</v>
      </c>
      <c r="F55" s="69">
        <f t="shared" si="15"/>
        <v>0</v>
      </c>
      <c r="G55" s="92">
        <v>0</v>
      </c>
    </row>
    <row r="56" spans="1:7" s="43" customFormat="1" outlineLevel="1" x14ac:dyDescent="0.25">
      <c r="A56" s="39"/>
      <c r="B56" s="45" t="s">
        <v>472</v>
      </c>
      <c r="C56" s="55">
        <v>6437004.5600000005</v>
      </c>
      <c r="D56" s="55">
        <v>48732</v>
      </c>
      <c r="E56" s="55">
        <v>48732</v>
      </c>
      <c r="F56" s="70">
        <f t="shared" si="15"/>
        <v>7.5706020627706368E-3</v>
      </c>
      <c r="G56" s="93">
        <f t="shared" si="0"/>
        <v>1</v>
      </c>
    </row>
    <row r="57" spans="1:7" s="43" customFormat="1" ht="51" outlineLevel="1" x14ac:dyDescent="0.25">
      <c r="A57" s="39" t="s">
        <v>243</v>
      </c>
      <c r="B57" s="40" t="s">
        <v>244</v>
      </c>
      <c r="C57" s="41">
        <v>110000</v>
      </c>
      <c r="D57" s="41">
        <v>0</v>
      </c>
      <c r="E57" s="41">
        <v>0</v>
      </c>
      <c r="F57" s="68">
        <f t="shared" si="15"/>
        <v>0</v>
      </c>
      <c r="G57" s="91">
        <v>0</v>
      </c>
    </row>
    <row r="58" spans="1:7" s="43" customFormat="1" outlineLevel="2" x14ac:dyDescent="0.25">
      <c r="A58" s="39"/>
      <c r="B58" s="45" t="s">
        <v>472</v>
      </c>
      <c r="C58" s="55">
        <v>110000</v>
      </c>
      <c r="D58" s="55">
        <v>0</v>
      </c>
      <c r="E58" s="55">
        <v>0</v>
      </c>
      <c r="F58" s="70">
        <f t="shared" si="15"/>
        <v>0</v>
      </c>
      <c r="G58" s="93">
        <v>0</v>
      </c>
    </row>
    <row r="59" spans="1:7" s="43" customFormat="1" ht="38.25" outlineLevel="1" x14ac:dyDescent="0.25">
      <c r="A59" s="39" t="s">
        <v>247</v>
      </c>
      <c r="B59" s="40" t="s">
        <v>248</v>
      </c>
      <c r="C59" s="41">
        <v>100000</v>
      </c>
      <c r="D59" s="41">
        <v>64895.89</v>
      </c>
      <c r="E59" s="41">
        <v>64895.89</v>
      </c>
      <c r="F59" s="68">
        <f t="shared" si="15"/>
        <v>0.64895890000000001</v>
      </c>
      <c r="G59" s="91">
        <f t="shared" si="0"/>
        <v>1</v>
      </c>
    </row>
    <row r="60" spans="1:7" s="43" customFormat="1" outlineLevel="2" x14ac:dyDescent="0.25">
      <c r="A60" s="39"/>
      <c r="B60" s="45" t="s">
        <v>472</v>
      </c>
      <c r="C60" s="55">
        <v>100000</v>
      </c>
      <c r="D60" s="55">
        <v>64895.89</v>
      </c>
      <c r="E60" s="55">
        <v>64895.89</v>
      </c>
      <c r="F60" s="70">
        <f t="shared" si="15"/>
        <v>0.64895890000000001</v>
      </c>
      <c r="G60" s="93">
        <f t="shared" si="0"/>
        <v>1</v>
      </c>
    </row>
    <row r="61" spans="1:7" ht="51" x14ac:dyDescent="0.25">
      <c r="A61" s="82" t="s">
        <v>251</v>
      </c>
      <c r="B61" s="83" t="s">
        <v>252</v>
      </c>
      <c r="C61" s="80">
        <v>135920620</v>
      </c>
      <c r="D61" s="80">
        <v>79489679.620000005</v>
      </c>
      <c r="E61" s="80">
        <v>79437675.079999998</v>
      </c>
      <c r="F61" s="81">
        <f t="shared" si="15"/>
        <v>0.58444167691406934</v>
      </c>
      <c r="G61" s="90">
        <f t="shared" si="0"/>
        <v>0.99934576991316848</v>
      </c>
    </row>
    <row r="62" spans="1:7" s="43" customFormat="1" ht="38.25" outlineLevel="1" x14ac:dyDescent="0.25">
      <c r="A62" s="39" t="s">
        <v>253</v>
      </c>
      <c r="B62" s="40" t="s">
        <v>254</v>
      </c>
      <c r="C62" s="41">
        <v>105672320</v>
      </c>
      <c r="D62" s="41">
        <v>64261762.060000002</v>
      </c>
      <c r="E62" s="41">
        <v>64261762.060000002</v>
      </c>
      <c r="F62" s="68">
        <f t="shared" si="15"/>
        <v>0.60812294137196954</v>
      </c>
      <c r="G62" s="91">
        <f t="shared" si="0"/>
        <v>1</v>
      </c>
    </row>
    <row r="63" spans="1:7" s="43" customFormat="1" ht="16.5" outlineLevel="1" x14ac:dyDescent="0.25">
      <c r="A63" s="39"/>
      <c r="B63" s="46" t="s">
        <v>473</v>
      </c>
      <c r="C63" s="63">
        <v>50629979.200000003</v>
      </c>
      <c r="D63" s="63">
        <v>37839036.399999999</v>
      </c>
      <c r="E63" s="63">
        <v>37839036.399999999</v>
      </c>
      <c r="F63" s="74">
        <f t="shared" si="15"/>
        <v>0.74736424936157186</v>
      </c>
      <c r="G63" s="94">
        <f t="shared" si="0"/>
        <v>1</v>
      </c>
    </row>
    <row r="64" spans="1:7" s="43" customFormat="1" ht="16.5" outlineLevel="1" x14ac:dyDescent="0.25">
      <c r="A64" s="39"/>
      <c r="B64" s="44" t="s">
        <v>471</v>
      </c>
      <c r="C64" s="59">
        <v>11309179.199999999</v>
      </c>
      <c r="D64" s="59">
        <v>5061056</v>
      </c>
      <c r="E64" s="59">
        <v>5061056</v>
      </c>
      <c r="F64" s="69">
        <f t="shared" si="15"/>
        <v>0.44751753513641385</v>
      </c>
      <c r="G64" s="92">
        <f t="shared" si="0"/>
        <v>1</v>
      </c>
    </row>
    <row r="65" spans="1:7" s="43" customFormat="1" outlineLevel="1" x14ac:dyDescent="0.25">
      <c r="A65" s="39"/>
      <c r="B65" s="45" t="s">
        <v>472</v>
      </c>
      <c r="C65" s="55">
        <v>43733161.599999994</v>
      </c>
      <c r="D65" s="55">
        <v>21361669.660000004</v>
      </c>
      <c r="E65" s="55">
        <v>21361669.660000004</v>
      </c>
      <c r="F65" s="70">
        <f t="shared" si="15"/>
        <v>0.48845473042589282</v>
      </c>
      <c r="G65" s="93">
        <f t="shared" si="0"/>
        <v>1</v>
      </c>
    </row>
    <row r="66" spans="1:7" s="43" customFormat="1" ht="51" outlineLevel="1" x14ac:dyDescent="0.25">
      <c r="A66" s="39" t="s">
        <v>276</v>
      </c>
      <c r="B66" s="40" t="s">
        <v>277</v>
      </c>
      <c r="C66" s="41">
        <v>12289900</v>
      </c>
      <c r="D66" s="41">
        <v>7238189.2400000002</v>
      </c>
      <c r="E66" s="41">
        <v>7238189.2400000002</v>
      </c>
      <c r="F66" s="68">
        <f t="shared" ref="F66:F101" si="16">E66/C66*100%</f>
        <v>0.58895428278505113</v>
      </c>
      <c r="G66" s="91">
        <f t="shared" si="0"/>
        <v>1</v>
      </c>
    </row>
    <row r="67" spans="1:7" s="43" customFormat="1" ht="16.5" outlineLevel="1" x14ac:dyDescent="0.25">
      <c r="A67" s="39"/>
      <c r="B67" s="44" t="s">
        <v>471</v>
      </c>
      <c r="C67" s="59">
        <v>802700</v>
      </c>
      <c r="D67" s="59">
        <v>598480</v>
      </c>
      <c r="E67" s="59">
        <v>598480</v>
      </c>
      <c r="F67" s="69">
        <f t="shared" si="16"/>
        <v>0.74558365516382208</v>
      </c>
      <c r="G67" s="92">
        <f t="shared" si="0"/>
        <v>1</v>
      </c>
    </row>
    <row r="68" spans="1:7" s="43" customFormat="1" outlineLevel="1" x14ac:dyDescent="0.25">
      <c r="A68" s="39"/>
      <c r="B68" s="45" t="s">
        <v>472</v>
      </c>
      <c r="C68" s="55">
        <v>11487200</v>
      </c>
      <c r="D68" s="55">
        <v>6639709.2400000002</v>
      </c>
      <c r="E68" s="55">
        <v>6639709.2400000002</v>
      </c>
      <c r="F68" s="70">
        <f t="shared" si="16"/>
        <v>0.57800937042969569</v>
      </c>
      <c r="G68" s="93">
        <f t="shared" si="0"/>
        <v>1</v>
      </c>
    </row>
    <row r="69" spans="1:7" s="43" customFormat="1" ht="38.25" outlineLevel="1" x14ac:dyDescent="0.25">
      <c r="A69" s="39" t="s">
        <v>283</v>
      </c>
      <c r="B69" s="40" t="s">
        <v>284</v>
      </c>
      <c r="C69" s="41">
        <v>68800</v>
      </c>
      <c r="D69" s="41">
        <v>0</v>
      </c>
      <c r="E69" s="41">
        <v>0</v>
      </c>
      <c r="F69" s="68">
        <f t="shared" si="16"/>
        <v>0</v>
      </c>
      <c r="G69" s="91">
        <v>0</v>
      </c>
    </row>
    <row r="70" spans="1:7" s="43" customFormat="1" outlineLevel="2" x14ac:dyDescent="0.25">
      <c r="A70" s="39"/>
      <c r="B70" s="45" t="s">
        <v>472</v>
      </c>
      <c r="C70" s="55">
        <v>68800</v>
      </c>
      <c r="D70" s="55">
        <v>0</v>
      </c>
      <c r="E70" s="55">
        <v>0</v>
      </c>
      <c r="F70" s="70">
        <f t="shared" ref="F70" si="17">E70/C70*100%</f>
        <v>0</v>
      </c>
      <c r="G70" s="93">
        <v>0</v>
      </c>
    </row>
    <row r="71" spans="1:7" s="43" customFormat="1" ht="63.75" outlineLevel="1" x14ac:dyDescent="0.25">
      <c r="A71" s="39" t="s">
        <v>288</v>
      </c>
      <c r="B71" s="40" t="s">
        <v>289</v>
      </c>
      <c r="C71" s="41">
        <v>17889600</v>
      </c>
      <c r="D71" s="41">
        <v>7989728.3200000003</v>
      </c>
      <c r="E71" s="41">
        <v>7937723.7800000003</v>
      </c>
      <c r="F71" s="68">
        <f t="shared" si="16"/>
        <v>0.44370605156068332</v>
      </c>
      <c r="G71" s="91">
        <f t="shared" si="0"/>
        <v>0.99349107530104352</v>
      </c>
    </row>
    <row r="72" spans="1:7" s="43" customFormat="1" ht="16.5" outlineLevel="1" x14ac:dyDescent="0.25">
      <c r="A72" s="39"/>
      <c r="B72" s="44" t="s">
        <v>471</v>
      </c>
      <c r="C72" s="59">
        <v>1080700</v>
      </c>
      <c r="D72" s="59">
        <v>303562</v>
      </c>
      <c r="E72" s="59">
        <v>284653.12</v>
      </c>
      <c r="F72" s="69">
        <f t="shared" si="16"/>
        <v>0.2633969834366614</v>
      </c>
      <c r="G72" s="92">
        <f t="shared" si="0"/>
        <v>0.93770999005145572</v>
      </c>
    </row>
    <row r="73" spans="1:7" s="43" customFormat="1" outlineLevel="1" x14ac:dyDescent="0.25">
      <c r="A73" s="39"/>
      <c r="B73" s="45" t="s">
        <v>472</v>
      </c>
      <c r="C73" s="55">
        <v>16808900</v>
      </c>
      <c r="D73" s="55">
        <v>7686166.3200000003</v>
      </c>
      <c r="E73" s="55">
        <v>7653070.6600000001</v>
      </c>
      <c r="F73" s="70">
        <f t="shared" si="16"/>
        <v>0.45529872032078245</v>
      </c>
      <c r="G73" s="93">
        <f t="shared" ref="G73:G96" si="18">E73/D73*100%</f>
        <v>0.99569412648359135</v>
      </c>
    </row>
    <row r="74" spans="1:7" ht="51" x14ac:dyDescent="0.25">
      <c r="A74" s="82" t="s">
        <v>299</v>
      </c>
      <c r="B74" s="83" t="s">
        <v>300</v>
      </c>
      <c r="C74" s="80">
        <v>1315064</v>
      </c>
      <c r="D74" s="80">
        <v>1315064</v>
      </c>
      <c r="E74" s="80">
        <v>1315064</v>
      </c>
      <c r="F74" s="81">
        <f t="shared" si="16"/>
        <v>1</v>
      </c>
      <c r="G74" s="90">
        <f t="shared" si="18"/>
        <v>1</v>
      </c>
    </row>
    <row r="75" spans="1:7" ht="16.5" x14ac:dyDescent="0.25">
      <c r="A75" s="18"/>
      <c r="B75" s="46" t="s">
        <v>473</v>
      </c>
      <c r="C75" s="66">
        <v>398758.26</v>
      </c>
      <c r="D75" s="66">
        <v>398758.26</v>
      </c>
      <c r="E75" s="66">
        <v>398758.26</v>
      </c>
      <c r="F75" s="71">
        <f t="shared" si="16"/>
        <v>1</v>
      </c>
      <c r="G75" s="96">
        <f t="shared" si="18"/>
        <v>1</v>
      </c>
    </row>
    <row r="76" spans="1:7" ht="16.5" x14ac:dyDescent="0.25">
      <c r="A76" s="18"/>
      <c r="B76" s="44" t="s">
        <v>471</v>
      </c>
      <c r="C76" s="61">
        <v>635007.96</v>
      </c>
      <c r="D76" s="61">
        <v>635007.96</v>
      </c>
      <c r="E76" s="61">
        <v>635007.96</v>
      </c>
      <c r="F76" s="72">
        <f t="shared" si="16"/>
        <v>1</v>
      </c>
      <c r="G76" s="97">
        <f t="shared" si="18"/>
        <v>1</v>
      </c>
    </row>
    <row r="77" spans="1:7" x14ac:dyDescent="0.25">
      <c r="A77" s="18"/>
      <c r="B77" s="45" t="s">
        <v>472</v>
      </c>
      <c r="C77" s="58">
        <v>281297.78000000003</v>
      </c>
      <c r="D77" s="58">
        <v>281297.78000000003</v>
      </c>
      <c r="E77" s="58">
        <v>281297.78000000003</v>
      </c>
      <c r="F77" s="73">
        <f t="shared" si="16"/>
        <v>1</v>
      </c>
      <c r="G77" s="95">
        <f t="shared" si="18"/>
        <v>1</v>
      </c>
    </row>
    <row r="78" spans="1:7" ht="51" x14ac:dyDescent="0.25">
      <c r="A78" s="82" t="s">
        <v>303</v>
      </c>
      <c r="B78" s="83" t="s">
        <v>304</v>
      </c>
      <c r="C78" s="80">
        <v>21747110</v>
      </c>
      <c r="D78" s="80">
        <v>10898523</v>
      </c>
      <c r="E78" s="80">
        <v>10898523</v>
      </c>
      <c r="F78" s="81">
        <f t="shared" si="16"/>
        <v>0.50114810657600017</v>
      </c>
      <c r="G78" s="90">
        <f t="shared" si="18"/>
        <v>1</v>
      </c>
    </row>
    <row r="79" spans="1:7" ht="16.5" x14ac:dyDescent="0.25">
      <c r="A79" s="18"/>
      <c r="B79" s="44" t="s">
        <v>471</v>
      </c>
      <c r="C79" s="61">
        <v>3497110</v>
      </c>
      <c r="D79" s="61">
        <v>2373085</v>
      </c>
      <c r="E79" s="61">
        <v>2373085</v>
      </c>
      <c r="F79" s="72">
        <f t="shared" si="16"/>
        <v>0.67858460271481313</v>
      </c>
      <c r="G79" s="97">
        <f t="shared" si="18"/>
        <v>1</v>
      </c>
    </row>
    <row r="80" spans="1:7" x14ac:dyDescent="0.25">
      <c r="A80" s="18"/>
      <c r="B80" s="45" t="s">
        <v>472</v>
      </c>
      <c r="C80" s="58">
        <v>18250000</v>
      </c>
      <c r="D80" s="58">
        <v>8525438</v>
      </c>
      <c r="E80" s="58">
        <v>8525438</v>
      </c>
      <c r="F80" s="73">
        <f t="shared" si="16"/>
        <v>0.46714728767123287</v>
      </c>
      <c r="G80" s="95">
        <f t="shared" si="18"/>
        <v>1</v>
      </c>
    </row>
    <row r="81" spans="1:7" ht="63.75" x14ac:dyDescent="0.25">
      <c r="A81" s="82" t="s">
        <v>314</v>
      </c>
      <c r="B81" s="83" t="s">
        <v>315</v>
      </c>
      <c r="C81" s="80">
        <v>557000</v>
      </c>
      <c r="D81" s="80">
        <v>312806.90999999997</v>
      </c>
      <c r="E81" s="80">
        <v>312161.94</v>
      </c>
      <c r="F81" s="81">
        <f t="shared" si="16"/>
        <v>0.56043436265709157</v>
      </c>
      <c r="G81" s="90">
        <f t="shared" si="18"/>
        <v>0.99793812099611234</v>
      </c>
    </row>
    <row r="82" spans="1:7" s="43" customFormat="1" outlineLevel="2" x14ac:dyDescent="0.25">
      <c r="A82" s="39"/>
      <c r="B82" s="45" t="s">
        <v>472</v>
      </c>
      <c r="C82" s="55">
        <v>557000</v>
      </c>
      <c r="D82" s="55">
        <v>312806.90999999997</v>
      </c>
      <c r="E82" s="55">
        <v>312161.94</v>
      </c>
      <c r="F82" s="70">
        <f t="shared" si="16"/>
        <v>0.56043436265709157</v>
      </c>
      <c r="G82" s="93">
        <f t="shared" si="18"/>
        <v>0.99793812099611234</v>
      </c>
    </row>
    <row r="83" spans="1:7" ht="89.25" x14ac:dyDescent="0.25">
      <c r="A83" s="82" t="s">
        <v>318</v>
      </c>
      <c r="B83" s="83" t="s">
        <v>319</v>
      </c>
      <c r="C83" s="80">
        <v>150000</v>
      </c>
      <c r="D83" s="80">
        <v>0</v>
      </c>
      <c r="E83" s="80">
        <v>0</v>
      </c>
      <c r="F83" s="81">
        <f t="shared" si="16"/>
        <v>0</v>
      </c>
      <c r="G83" s="90">
        <v>0</v>
      </c>
    </row>
    <row r="84" spans="1:7" s="43" customFormat="1" outlineLevel="2" x14ac:dyDescent="0.25">
      <c r="A84" s="39"/>
      <c r="B84" s="45" t="s">
        <v>472</v>
      </c>
      <c r="C84" s="55">
        <v>150000</v>
      </c>
      <c r="D84" s="55">
        <v>0</v>
      </c>
      <c r="E84" s="55">
        <v>0</v>
      </c>
      <c r="F84" s="70">
        <f t="shared" si="16"/>
        <v>0</v>
      </c>
      <c r="G84" s="93">
        <v>0</v>
      </c>
    </row>
    <row r="85" spans="1:7" ht="63.75" x14ac:dyDescent="0.25">
      <c r="A85" s="82" t="s">
        <v>321</v>
      </c>
      <c r="B85" s="83" t="s">
        <v>322</v>
      </c>
      <c r="C85" s="80">
        <v>525650</v>
      </c>
      <c r="D85" s="80">
        <v>253972.88</v>
      </c>
      <c r="E85" s="80">
        <v>253972.35</v>
      </c>
      <c r="F85" s="81">
        <f t="shared" si="16"/>
        <v>0.48315866070579283</v>
      </c>
      <c r="G85" s="90">
        <f t="shared" si="18"/>
        <v>0.99999791316301179</v>
      </c>
    </row>
    <row r="86" spans="1:7" s="43" customFormat="1" outlineLevel="2" x14ac:dyDescent="0.25">
      <c r="A86" s="39"/>
      <c r="B86" s="45" t="s">
        <v>472</v>
      </c>
      <c r="C86" s="55">
        <v>525650</v>
      </c>
      <c r="D86" s="55">
        <v>253972.88</v>
      </c>
      <c r="E86" s="55">
        <v>253972.35</v>
      </c>
      <c r="F86" s="70">
        <f t="shared" si="16"/>
        <v>0.48315866070579283</v>
      </c>
      <c r="G86" s="93">
        <f t="shared" si="18"/>
        <v>0.99999791316301179</v>
      </c>
    </row>
    <row r="87" spans="1:7" ht="63.75" x14ac:dyDescent="0.25">
      <c r="A87" s="82" t="s">
        <v>324</v>
      </c>
      <c r="B87" s="83" t="s">
        <v>325</v>
      </c>
      <c r="C87" s="80">
        <v>1198500</v>
      </c>
      <c r="D87" s="80">
        <v>0</v>
      </c>
      <c r="E87" s="80">
        <v>0</v>
      </c>
      <c r="F87" s="81">
        <f t="shared" si="16"/>
        <v>0</v>
      </c>
      <c r="G87" s="90">
        <v>0</v>
      </c>
    </row>
    <row r="88" spans="1:7" outlineLevel="2" x14ac:dyDescent="0.25">
      <c r="A88" s="18"/>
      <c r="B88" s="45" t="s">
        <v>472</v>
      </c>
      <c r="C88" s="58">
        <v>1198500</v>
      </c>
      <c r="D88" s="58">
        <v>0</v>
      </c>
      <c r="E88" s="58">
        <v>0</v>
      </c>
      <c r="F88" s="73">
        <f t="shared" ref="F88" si="19">E88/C88*100%</f>
        <v>0</v>
      </c>
      <c r="G88" s="95">
        <v>0</v>
      </c>
    </row>
    <row r="89" spans="1:7" ht="89.25" x14ac:dyDescent="0.25">
      <c r="A89" s="82" t="s">
        <v>328</v>
      </c>
      <c r="B89" s="83" t="s">
        <v>329</v>
      </c>
      <c r="C89" s="80">
        <v>480000</v>
      </c>
      <c r="D89" s="80">
        <v>78936.66</v>
      </c>
      <c r="E89" s="80">
        <v>78936.66</v>
      </c>
      <c r="F89" s="81">
        <f t="shared" si="16"/>
        <v>0.16445137500000001</v>
      </c>
      <c r="G89" s="90">
        <f t="shared" si="18"/>
        <v>1</v>
      </c>
    </row>
    <row r="90" spans="1:7" s="43" customFormat="1" ht="16.5" outlineLevel="2" x14ac:dyDescent="0.25">
      <c r="A90" s="39"/>
      <c r="B90" s="44" t="s">
        <v>471</v>
      </c>
      <c r="C90" s="59">
        <v>400000</v>
      </c>
      <c r="D90" s="59">
        <v>0</v>
      </c>
      <c r="E90" s="59">
        <v>0</v>
      </c>
      <c r="F90" s="69">
        <f t="shared" si="16"/>
        <v>0</v>
      </c>
      <c r="G90" s="77">
        <v>0</v>
      </c>
    </row>
    <row r="91" spans="1:7" s="43" customFormat="1" outlineLevel="2" x14ac:dyDescent="0.25">
      <c r="A91" s="39"/>
      <c r="B91" s="45" t="s">
        <v>472</v>
      </c>
      <c r="C91" s="55">
        <v>80000</v>
      </c>
      <c r="D91" s="55">
        <v>78936.66</v>
      </c>
      <c r="E91" s="55">
        <v>78936.66</v>
      </c>
      <c r="F91" s="70">
        <f t="shared" si="16"/>
        <v>0.98670825000000006</v>
      </c>
      <c r="G91" s="76">
        <f t="shared" si="18"/>
        <v>1</v>
      </c>
    </row>
    <row r="92" spans="1:7" s="43" customFormat="1" outlineLevel="2" x14ac:dyDescent="0.25">
      <c r="A92" s="85" t="s">
        <v>394</v>
      </c>
      <c r="B92" s="86"/>
      <c r="C92" s="87">
        <v>780641283.20999992</v>
      </c>
      <c r="D92" s="88">
        <v>378264993.85000002</v>
      </c>
      <c r="E92" s="88">
        <v>374231064.67000002</v>
      </c>
      <c r="F92" s="89">
        <f t="shared" si="16"/>
        <v>0.479389282528283</v>
      </c>
      <c r="G92" s="79">
        <f t="shared" si="18"/>
        <v>0.98933570579994079</v>
      </c>
    </row>
    <row r="93" spans="1:7" s="43" customFormat="1" ht="16.5" outlineLevel="2" x14ac:dyDescent="0.25">
      <c r="A93" s="48"/>
      <c r="B93" s="46" t="s">
        <v>473</v>
      </c>
      <c r="C93" s="65">
        <f>C75+C63+C50+C47+C13</f>
        <v>150046466.86000001</v>
      </c>
      <c r="D93" s="65">
        <f t="shared" ref="D93:E93" si="20">D75+D63+D50+D47+D13</f>
        <v>87802657.760000005</v>
      </c>
      <c r="E93" s="65">
        <f t="shared" si="20"/>
        <v>87789110.109999999</v>
      </c>
      <c r="F93" s="74">
        <f t="shared" si="16"/>
        <v>0.58507948868873483</v>
      </c>
      <c r="G93" s="78">
        <f t="shared" si="18"/>
        <v>0.99984570341780499</v>
      </c>
    </row>
    <row r="94" spans="1:7" s="43" customFormat="1" ht="16.5" outlineLevel="2" x14ac:dyDescent="0.25">
      <c r="A94" s="48"/>
      <c r="B94" s="44" t="s">
        <v>471</v>
      </c>
      <c r="C94" s="62">
        <f>C90+C79+C76+C72+C67+C64+C55+C51+C48+C38+C34+C24+C14+C10</f>
        <v>412948768.13</v>
      </c>
      <c r="D94" s="62">
        <f t="shared" ref="D94:E94" si="21">D90+D79+D76+D72+D67+D64+D55+D51+D48+D38+D34+D24+D14+D10</f>
        <v>183239100.78</v>
      </c>
      <c r="E94" s="62">
        <f t="shared" si="21"/>
        <v>180186999.59000003</v>
      </c>
      <c r="F94" s="69">
        <f t="shared" si="16"/>
        <v>0.436342262034005</v>
      </c>
      <c r="G94" s="77">
        <f t="shared" si="18"/>
        <v>0.98334361401574233</v>
      </c>
    </row>
    <row r="95" spans="1:7" s="43" customFormat="1" outlineLevel="2" x14ac:dyDescent="0.25">
      <c r="A95" s="48"/>
      <c r="B95" s="45" t="s">
        <v>472</v>
      </c>
      <c r="C95" s="57">
        <f>C92-C93-C94</f>
        <v>217646048.21999991</v>
      </c>
      <c r="D95" s="57">
        <f t="shared" ref="D95:E95" si="22">D92-D93-D94</f>
        <v>107223235.31000003</v>
      </c>
      <c r="E95" s="57">
        <f t="shared" si="22"/>
        <v>106254954.96999997</v>
      </c>
      <c r="F95" s="70">
        <f t="shared" si="16"/>
        <v>0.48820070862300174</v>
      </c>
      <c r="G95" s="76">
        <f t="shared" si="18"/>
        <v>0.99096949148008262</v>
      </c>
    </row>
    <row r="96" spans="1:7" s="43" customFormat="1" outlineLevel="2" x14ac:dyDescent="0.25">
      <c r="A96" s="49" t="s">
        <v>393</v>
      </c>
      <c r="B96" s="50"/>
      <c r="C96" s="51">
        <v>848393133.20999992</v>
      </c>
      <c r="D96" s="52">
        <v>408232715.78000003</v>
      </c>
      <c r="E96" s="52">
        <v>403882036.88999999</v>
      </c>
      <c r="F96" s="75">
        <f t="shared" si="16"/>
        <v>0.4760552874371608</v>
      </c>
      <c r="G96" s="84">
        <f t="shared" si="18"/>
        <v>0.98934265010660083</v>
      </c>
    </row>
    <row r="97" spans="1:7" s="43" customFormat="1" outlineLevel="2" x14ac:dyDescent="0.25">
      <c r="A97" s="49" t="s">
        <v>395</v>
      </c>
      <c r="B97" s="50"/>
      <c r="C97" s="51">
        <v>67751850</v>
      </c>
      <c r="D97" s="52">
        <v>29967721.93</v>
      </c>
      <c r="E97" s="52">
        <v>29650972.219999999</v>
      </c>
      <c r="F97" s="54">
        <f t="shared" si="16"/>
        <v>0.43764077615592784</v>
      </c>
      <c r="G97" s="67"/>
    </row>
    <row r="98" spans="1:7" s="43" customFormat="1" ht="38.25" x14ac:dyDescent="0.25">
      <c r="A98" s="39" t="s">
        <v>333</v>
      </c>
      <c r="B98" s="53" t="s">
        <v>334</v>
      </c>
      <c r="C98" s="41">
        <v>60439550</v>
      </c>
      <c r="D98" s="41">
        <v>26525648.59</v>
      </c>
      <c r="E98" s="41">
        <v>26397371.739999998</v>
      </c>
      <c r="F98" s="42">
        <f t="shared" si="16"/>
        <v>0.43675658968341091</v>
      </c>
      <c r="G98" s="67"/>
    </row>
    <row r="99" spans="1:7" s="43" customFormat="1" ht="16.5" x14ac:dyDescent="0.25">
      <c r="A99" s="39"/>
      <c r="B99" s="46" t="s">
        <v>473</v>
      </c>
      <c r="C99" s="63">
        <v>1648900</v>
      </c>
      <c r="D99" s="63">
        <v>815772</v>
      </c>
      <c r="E99" s="63">
        <v>815772</v>
      </c>
      <c r="F99" s="64">
        <f t="shared" si="16"/>
        <v>0.49473709745891198</v>
      </c>
      <c r="G99" s="67"/>
    </row>
    <row r="100" spans="1:7" s="43" customFormat="1" ht="16.5" x14ac:dyDescent="0.25">
      <c r="A100" s="39"/>
      <c r="B100" s="44" t="s">
        <v>471</v>
      </c>
      <c r="C100" s="59">
        <v>2108790</v>
      </c>
      <c r="D100" s="59">
        <v>1211319</v>
      </c>
      <c r="E100" s="59">
        <v>1188531.6300000001</v>
      </c>
      <c r="F100" s="60">
        <f t="shared" si="16"/>
        <v>0.56360833937945465</v>
      </c>
      <c r="G100" s="67"/>
    </row>
    <row r="101" spans="1:7" s="43" customFormat="1" x14ac:dyDescent="0.25">
      <c r="A101" s="39"/>
      <c r="B101" s="45" t="s">
        <v>472</v>
      </c>
      <c r="C101" s="55">
        <v>56681860</v>
      </c>
      <c r="D101" s="55">
        <v>24498557.59</v>
      </c>
      <c r="E101" s="55">
        <v>24393068.109999999</v>
      </c>
      <c r="F101" s="56">
        <f t="shared" si="16"/>
        <v>0.43035052325382406</v>
      </c>
      <c r="G101" s="67"/>
    </row>
    <row r="102" spans="1:7" s="43" customFormat="1" ht="25.5" x14ac:dyDescent="0.25">
      <c r="A102" s="39" t="s">
        <v>385</v>
      </c>
      <c r="B102" s="40" t="s">
        <v>386</v>
      </c>
      <c r="C102" s="41">
        <v>7312300</v>
      </c>
      <c r="D102" s="41">
        <v>3442073.34</v>
      </c>
      <c r="E102" s="41">
        <v>3253600.48</v>
      </c>
      <c r="F102" s="42">
        <f t="shared" ref="F102:F104" si="23">E102/C102*100%</f>
        <v>0.44494898732273019</v>
      </c>
      <c r="G102" s="67"/>
    </row>
    <row r="103" spans="1:7" s="43" customFormat="1" ht="16.5" x14ac:dyDescent="0.25">
      <c r="A103" s="39"/>
      <c r="B103" s="44" t="s">
        <v>471</v>
      </c>
      <c r="C103" s="59">
        <v>117100</v>
      </c>
      <c r="D103" s="59">
        <v>0</v>
      </c>
      <c r="E103" s="59">
        <v>0</v>
      </c>
      <c r="F103" s="60">
        <f t="shared" si="23"/>
        <v>0</v>
      </c>
      <c r="G103" s="67"/>
    </row>
    <row r="104" spans="1:7" s="43" customFormat="1" x14ac:dyDescent="0.25">
      <c r="A104" s="39"/>
      <c r="B104" s="45" t="s">
        <v>472</v>
      </c>
      <c r="C104" s="55">
        <v>7195200</v>
      </c>
      <c r="D104" s="55">
        <v>3442073.34</v>
      </c>
      <c r="E104" s="55">
        <v>3253600.48</v>
      </c>
      <c r="F104" s="56">
        <f t="shared" si="23"/>
        <v>0.45219041583277741</v>
      </c>
      <c r="G104" s="67"/>
    </row>
  </sheetData>
  <mergeCells count="12">
    <mergeCell ref="G6:G7"/>
    <mergeCell ref="F6:F7"/>
    <mergeCell ref="A1:C1"/>
    <mergeCell ref="A2:C2"/>
    <mergeCell ref="A3:E3"/>
    <mergeCell ref="A4:E4"/>
    <mergeCell ref="A5:F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2" workbookViewId="0">
      <selection activeCell="E40" sqref="E40"/>
    </sheetView>
  </sheetViews>
  <sheetFormatPr defaultRowHeight="15" x14ac:dyDescent="0.25"/>
  <cols>
    <col min="1" max="1" width="40" style="15" customWidth="1"/>
    <col min="2" max="2" width="13.140625" style="28" customWidth="1"/>
    <col min="3" max="3" width="14.7109375" style="15" customWidth="1"/>
    <col min="4" max="5" width="13.85546875" style="15" bestFit="1" customWidth="1"/>
    <col min="6" max="6" width="11.7109375" style="15" customWidth="1"/>
    <col min="7" max="7" width="40.42578125" style="15" customWidth="1"/>
    <col min="8" max="16384" width="9.140625" style="15"/>
  </cols>
  <sheetData>
    <row r="1" spans="1:7" x14ac:dyDescent="0.25">
      <c r="A1" s="114" t="s">
        <v>0</v>
      </c>
      <c r="B1" s="115"/>
      <c r="C1" s="115"/>
      <c r="D1" s="14"/>
      <c r="E1" s="14"/>
      <c r="F1" s="14"/>
      <c r="G1" s="14"/>
    </row>
    <row r="2" spans="1:7" ht="15.75" x14ac:dyDescent="0.25">
      <c r="A2" s="116" t="s">
        <v>396</v>
      </c>
      <c r="B2" s="117"/>
      <c r="C2" s="117"/>
      <c r="D2" s="117"/>
      <c r="E2" s="117"/>
      <c r="F2" s="16"/>
      <c r="G2" s="14"/>
    </row>
    <row r="3" spans="1:7" ht="15.75" x14ac:dyDescent="0.25">
      <c r="A3" s="118" t="s">
        <v>2</v>
      </c>
      <c r="B3" s="119"/>
      <c r="C3" s="119"/>
      <c r="D3" s="119"/>
      <c r="E3" s="119"/>
      <c r="F3" s="17"/>
      <c r="G3" s="14"/>
    </row>
    <row r="4" spans="1:7" x14ac:dyDescent="0.25">
      <c r="A4" s="120" t="s">
        <v>3</v>
      </c>
      <c r="B4" s="121"/>
      <c r="C4" s="121"/>
      <c r="D4" s="121"/>
      <c r="E4" s="121"/>
      <c r="F4" s="121"/>
      <c r="G4" s="14"/>
    </row>
    <row r="5" spans="1:7" x14ac:dyDescent="0.25">
      <c r="A5" s="122" t="s">
        <v>4</v>
      </c>
      <c r="B5" s="124" t="s">
        <v>7</v>
      </c>
      <c r="C5" s="122" t="s">
        <v>12</v>
      </c>
      <c r="D5" s="122" t="s">
        <v>16</v>
      </c>
      <c r="E5" s="122" t="s">
        <v>18</v>
      </c>
      <c r="F5" s="122" t="s">
        <v>24</v>
      </c>
      <c r="G5" s="122" t="s">
        <v>398</v>
      </c>
    </row>
    <row r="6" spans="1:7" x14ac:dyDescent="0.25">
      <c r="A6" s="123"/>
      <c r="B6" s="125"/>
      <c r="C6" s="123"/>
      <c r="D6" s="123"/>
      <c r="E6" s="123"/>
      <c r="F6" s="123"/>
      <c r="G6" s="123"/>
    </row>
    <row r="7" spans="1:7" ht="63.75" x14ac:dyDescent="0.25">
      <c r="A7" s="18" t="s">
        <v>32</v>
      </c>
      <c r="B7" s="25" t="s">
        <v>33</v>
      </c>
      <c r="C7" s="19">
        <v>82647513.209999993</v>
      </c>
      <c r="D7" s="19">
        <v>12656800</v>
      </c>
      <c r="E7" s="19">
        <v>12610582.859999999</v>
      </c>
      <c r="F7" s="20">
        <f>E7/C7*100%</f>
        <v>0.15258272596729713</v>
      </c>
      <c r="G7" s="18" t="s">
        <v>397</v>
      </c>
    </row>
    <row r="8" spans="1:7" ht="63.75" x14ac:dyDescent="0.25">
      <c r="A8" s="18" t="s">
        <v>61</v>
      </c>
      <c r="B8" s="25" t="s">
        <v>62</v>
      </c>
      <c r="C8" s="19">
        <v>25300</v>
      </c>
      <c r="D8" s="19">
        <v>16500</v>
      </c>
      <c r="E8" s="19">
        <v>16500</v>
      </c>
      <c r="F8" s="20">
        <f t="shared" ref="F8:F14" si="0">E8/C8*100%</f>
        <v>0.65217391304347827</v>
      </c>
      <c r="G8" s="18" t="s">
        <v>399</v>
      </c>
    </row>
    <row r="9" spans="1:7" ht="76.5" x14ac:dyDescent="0.25">
      <c r="A9" s="18" t="s">
        <v>64</v>
      </c>
      <c r="B9" s="25" t="s">
        <v>65</v>
      </c>
      <c r="C9" s="19">
        <v>289100</v>
      </c>
      <c r="D9" s="19">
        <v>42757.67</v>
      </c>
      <c r="E9" s="19">
        <v>42757.67</v>
      </c>
      <c r="F9" s="20">
        <f t="shared" si="0"/>
        <v>0.14789923901764096</v>
      </c>
      <c r="G9" s="18" t="s">
        <v>399</v>
      </c>
    </row>
    <row r="10" spans="1:7" ht="51" x14ac:dyDescent="0.25">
      <c r="A10" s="18" t="s">
        <v>73</v>
      </c>
      <c r="B10" s="25" t="s">
        <v>74</v>
      </c>
      <c r="C10" s="19">
        <v>35400</v>
      </c>
      <c r="D10" s="19">
        <v>0</v>
      </c>
      <c r="E10" s="19">
        <v>0</v>
      </c>
      <c r="F10" s="20">
        <f t="shared" si="0"/>
        <v>0</v>
      </c>
      <c r="G10" s="18" t="s">
        <v>400</v>
      </c>
    </row>
    <row r="11" spans="1:7" ht="63.75" x14ac:dyDescent="0.25">
      <c r="A11" s="18" t="s">
        <v>78</v>
      </c>
      <c r="B11" s="25" t="s">
        <v>79</v>
      </c>
      <c r="C11" s="19">
        <v>5106182.22</v>
      </c>
      <c r="D11" s="19">
        <v>3893244.97</v>
      </c>
      <c r="E11" s="19">
        <v>3809196.53</v>
      </c>
      <c r="F11" s="20">
        <f t="shared" si="0"/>
        <v>0.74599698284954663</v>
      </c>
      <c r="G11" s="18" t="s">
        <v>401</v>
      </c>
    </row>
    <row r="12" spans="1:7" ht="51" x14ac:dyDescent="0.25">
      <c r="A12" s="18" t="s">
        <v>93</v>
      </c>
      <c r="B12" s="25" t="s">
        <v>94</v>
      </c>
      <c r="C12" s="19">
        <v>73600</v>
      </c>
      <c r="D12" s="19">
        <v>33900</v>
      </c>
      <c r="E12" s="19">
        <v>33900</v>
      </c>
      <c r="F12" s="20">
        <f t="shared" si="0"/>
        <v>0.46059782608695654</v>
      </c>
      <c r="G12" s="18" t="s">
        <v>400</v>
      </c>
    </row>
    <row r="13" spans="1:7" ht="75.75" customHeight="1" x14ac:dyDescent="0.25">
      <c r="A13" s="18" t="s">
        <v>110</v>
      </c>
      <c r="B13" s="25" t="s">
        <v>111</v>
      </c>
      <c r="C13" s="19">
        <v>10952030</v>
      </c>
      <c r="D13" s="19">
        <v>3490150.74</v>
      </c>
      <c r="E13" s="19">
        <v>3490150.74</v>
      </c>
      <c r="F13" s="20">
        <f t="shared" si="0"/>
        <v>0.31867614862267546</v>
      </c>
      <c r="G13" s="18" t="s">
        <v>402</v>
      </c>
    </row>
    <row r="14" spans="1:7" ht="51" x14ac:dyDescent="0.25">
      <c r="A14" s="18" t="s">
        <v>119</v>
      </c>
      <c r="B14" s="25" t="s">
        <v>120</v>
      </c>
      <c r="C14" s="19">
        <v>501378657.62</v>
      </c>
      <c r="D14" s="19">
        <v>265669029.50999999</v>
      </c>
      <c r="E14" s="19">
        <v>261818015.94999999</v>
      </c>
      <c r="F14" s="20">
        <f t="shared" si="0"/>
        <v>0.522196172435474</v>
      </c>
      <c r="G14" s="18" t="s">
        <v>403</v>
      </c>
    </row>
    <row r="15" spans="1:7" ht="76.5" x14ac:dyDescent="0.25">
      <c r="A15" s="18" t="s">
        <v>231</v>
      </c>
      <c r="B15" s="25" t="s">
        <v>232</v>
      </c>
      <c r="C15" s="19">
        <v>18239556.16</v>
      </c>
      <c r="D15" s="19">
        <v>113627.89</v>
      </c>
      <c r="E15" s="19">
        <v>113627.89</v>
      </c>
      <c r="F15" s="20">
        <f t="shared" ref="F15:F16" si="1">E15/C15*100%</f>
        <v>6.2297508230595017E-3</v>
      </c>
      <c r="G15" s="18" t="s">
        <v>402</v>
      </c>
    </row>
    <row r="16" spans="1:7" ht="51" x14ac:dyDescent="0.25">
      <c r="A16" s="18" t="s">
        <v>251</v>
      </c>
      <c r="B16" s="25" t="s">
        <v>252</v>
      </c>
      <c r="C16" s="19">
        <v>135920620</v>
      </c>
      <c r="D16" s="19">
        <v>79489679.620000005</v>
      </c>
      <c r="E16" s="19">
        <v>79437675.079999998</v>
      </c>
      <c r="F16" s="20">
        <f t="shared" si="1"/>
        <v>0.58444167691406934</v>
      </c>
      <c r="G16" s="18" t="s">
        <v>404</v>
      </c>
    </row>
    <row r="17" spans="1:7" ht="51" x14ac:dyDescent="0.25">
      <c r="A17" s="18" t="s">
        <v>299</v>
      </c>
      <c r="B17" s="25" t="s">
        <v>300</v>
      </c>
      <c r="C17" s="19">
        <v>1315064</v>
      </c>
      <c r="D17" s="19">
        <v>1315064</v>
      </c>
      <c r="E17" s="19">
        <v>1315064</v>
      </c>
      <c r="F17" s="20">
        <f t="shared" ref="F17:F27" si="2">E17/C17*100%</f>
        <v>1</v>
      </c>
      <c r="G17" s="18" t="s">
        <v>402</v>
      </c>
    </row>
    <row r="18" spans="1:7" ht="51" x14ac:dyDescent="0.25">
      <c r="A18" s="18" t="s">
        <v>303</v>
      </c>
      <c r="B18" s="25" t="s">
        <v>304</v>
      </c>
      <c r="C18" s="19">
        <v>21747110</v>
      </c>
      <c r="D18" s="19">
        <v>10898523</v>
      </c>
      <c r="E18" s="19">
        <v>10898523</v>
      </c>
      <c r="F18" s="20">
        <f t="shared" si="2"/>
        <v>0.50114810657600017</v>
      </c>
      <c r="G18" s="18" t="s">
        <v>405</v>
      </c>
    </row>
    <row r="19" spans="1:7" ht="63.75" x14ac:dyDescent="0.25">
      <c r="A19" s="18" t="s">
        <v>314</v>
      </c>
      <c r="B19" s="25" t="s">
        <v>315</v>
      </c>
      <c r="C19" s="19">
        <v>557000</v>
      </c>
      <c r="D19" s="19">
        <v>312806.90999999997</v>
      </c>
      <c r="E19" s="19">
        <v>312161.94</v>
      </c>
      <c r="F19" s="20">
        <f t="shared" si="2"/>
        <v>0.56043436265709157</v>
      </c>
      <c r="G19" s="18" t="s">
        <v>402</v>
      </c>
    </row>
    <row r="20" spans="1:7" ht="89.25" x14ac:dyDescent="0.25">
      <c r="A20" s="18" t="s">
        <v>318</v>
      </c>
      <c r="B20" s="25" t="s">
        <v>319</v>
      </c>
      <c r="C20" s="19">
        <v>150000</v>
      </c>
      <c r="D20" s="19">
        <v>0</v>
      </c>
      <c r="E20" s="19">
        <v>0</v>
      </c>
      <c r="F20" s="20">
        <f t="shared" si="2"/>
        <v>0</v>
      </c>
      <c r="G20" s="18" t="s">
        <v>406</v>
      </c>
    </row>
    <row r="21" spans="1:7" ht="63.75" x14ac:dyDescent="0.25">
      <c r="A21" s="18" t="s">
        <v>321</v>
      </c>
      <c r="B21" s="25" t="s">
        <v>322</v>
      </c>
      <c r="C21" s="19">
        <v>525650</v>
      </c>
      <c r="D21" s="19">
        <v>253972.88</v>
      </c>
      <c r="E21" s="19">
        <v>253972.35</v>
      </c>
      <c r="F21" s="20">
        <f t="shared" si="2"/>
        <v>0.48315866070579283</v>
      </c>
      <c r="G21" s="18" t="s">
        <v>406</v>
      </c>
    </row>
    <row r="22" spans="1:7" ht="63.75" x14ac:dyDescent="0.25">
      <c r="A22" s="18" t="s">
        <v>324</v>
      </c>
      <c r="B22" s="25" t="s">
        <v>325</v>
      </c>
      <c r="C22" s="19">
        <v>1198500</v>
      </c>
      <c r="D22" s="19">
        <v>0</v>
      </c>
      <c r="E22" s="19">
        <v>0</v>
      </c>
      <c r="F22" s="20">
        <f t="shared" si="2"/>
        <v>0</v>
      </c>
      <c r="G22" s="18" t="s">
        <v>407</v>
      </c>
    </row>
    <row r="23" spans="1:7" ht="89.25" x14ac:dyDescent="0.25">
      <c r="A23" s="18" t="s">
        <v>328</v>
      </c>
      <c r="B23" s="25" t="s">
        <v>329</v>
      </c>
      <c r="C23" s="19">
        <v>480000</v>
      </c>
      <c r="D23" s="19">
        <v>78936.66</v>
      </c>
      <c r="E23" s="19">
        <v>78936.66</v>
      </c>
      <c r="F23" s="20">
        <f t="shared" si="2"/>
        <v>0.16445137500000001</v>
      </c>
      <c r="G23" s="18" t="s">
        <v>401</v>
      </c>
    </row>
    <row r="24" spans="1:7" x14ac:dyDescent="0.25">
      <c r="A24" s="18" t="s">
        <v>394</v>
      </c>
      <c r="B24" s="25"/>
      <c r="C24" s="19">
        <f>SUM(C7:C23)</f>
        <v>780641283.20999992</v>
      </c>
      <c r="D24" s="19">
        <f t="shared" ref="D24:E24" si="3">SUM(D7:D23)</f>
        <v>378264993.85000002</v>
      </c>
      <c r="E24" s="19">
        <f t="shared" si="3"/>
        <v>374231064.67000002</v>
      </c>
      <c r="F24" s="20">
        <f t="shared" si="2"/>
        <v>0.479389282528283</v>
      </c>
      <c r="G24" s="31"/>
    </row>
    <row r="25" spans="1:7" x14ac:dyDescent="0.25">
      <c r="A25" s="126" t="s">
        <v>393</v>
      </c>
      <c r="B25" s="127"/>
      <c r="C25" s="19">
        <f>C24+C26</f>
        <v>848393133.20999992</v>
      </c>
      <c r="D25" s="19">
        <f t="shared" ref="D25:E25" si="4">D24+D26</f>
        <v>408232715.78000003</v>
      </c>
      <c r="E25" s="19">
        <f t="shared" si="4"/>
        <v>403882036.88999999</v>
      </c>
      <c r="F25" s="30">
        <f t="shared" si="2"/>
        <v>0.4760552874371608</v>
      </c>
      <c r="G25" s="33"/>
    </row>
    <row r="26" spans="1:7" x14ac:dyDescent="0.25">
      <c r="A26" s="18" t="s">
        <v>395</v>
      </c>
      <c r="B26" s="25"/>
      <c r="C26" s="19">
        <f>C27+C28</f>
        <v>67751850</v>
      </c>
      <c r="D26" s="19">
        <f t="shared" ref="D26:E26" si="5">D27+D28</f>
        <v>29967721.93</v>
      </c>
      <c r="E26" s="19">
        <f t="shared" si="5"/>
        <v>29650972.219999999</v>
      </c>
      <c r="F26" s="20">
        <f t="shared" si="2"/>
        <v>0.43764077615592784</v>
      </c>
      <c r="G26" s="32"/>
    </row>
    <row r="27" spans="1:7" ht="38.25" x14ac:dyDescent="0.25">
      <c r="A27" s="18" t="s">
        <v>333</v>
      </c>
      <c r="B27" s="25" t="s">
        <v>334</v>
      </c>
      <c r="C27" s="19">
        <v>60439550</v>
      </c>
      <c r="D27" s="19">
        <v>26525648.59</v>
      </c>
      <c r="E27" s="19">
        <v>26397371.739999998</v>
      </c>
      <c r="F27" s="20">
        <f t="shared" si="2"/>
        <v>0.43675658968341091</v>
      </c>
      <c r="G27" s="18"/>
    </row>
    <row r="28" spans="1:7" ht="25.5" x14ac:dyDescent="0.25">
      <c r="A28" s="18" t="s">
        <v>385</v>
      </c>
      <c r="B28" s="25" t="s">
        <v>386</v>
      </c>
      <c r="C28" s="19">
        <v>7312300</v>
      </c>
      <c r="D28" s="19">
        <v>3442073.34</v>
      </c>
      <c r="E28" s="19">
        <v>3253600.48</v>
      </c>
      <c r="F28" s="20">
        <f t="shared" ref="F28" si="6">E28/C28*100%</f>
        <v>0.44494898732273019</v>
      </c>
      <c r="G28" s="18"/>
    </row>
    <row r="29" spans="1:7" x14ac:dyDescent="0.25">
      <c r="A29" s="14"/>
      <c r="B29" s="27"/>
      <c r="C29" s="14"/>
      <c r="D29" s="14"/>
      <c r="E29" s="14"/>
      <c r="F29" s="14"/>
      <c r="G29" s="14"/>
    </row>
    <row r="30" spans="1:7" x14ac:dyDescent="0.25">
      <c r="C30" s="15">
        <v>72721448.159999996</v>
      </c>
      <c r="D30" s="15">
        <v>9594000</v>
      </c>
      <c r="E30" s="15">
        <v>9594000</v>
      </c>
    </row>
    <row r="32" spans="1:7" x14ac:dyDescent="0.25">
      <c r="C32" s="29">
        <f>C24-C30</f>
        <v>707919835.04999995</v>
      </c>
      <c r="D32" s="29">
        <f t="shared" ref="D32:E32" si="7">D24-D30</f>
        <v>368670993.85000002</v>
      </c>
      <c r="E32" s="29">
        <f t="shared" si="7"/>
        <v>364637064.67000002</v>
      </c>
    </row>
  </sheetData>
  <mergeCells count="12">
    <mergeCell ref="G5:G6"/>
    <mergeCell ref="F5:F6"/>
    <mergeCell ref="A25:B25"/>
    <mergeCell ref="A1:C1"/>
    <mergeCell ref="A2:E2"/>
    <mergeCell ref="A3:E3"/>
    <mergeCell ref="A4:F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19" workbookViewId="0">
      <selection activeCell="H11" sqref="H11"/>
    </sheetView>
  </sheetViews>
  <sheetFormatPr defaultRowHeight="15" x14ac:dyDescent="0.25"/>
  <cols>
    <col min="1" max="1" width="45.42578125" style="15" customWidth="1"/>
    <col min="2" max="2" width="13.7109375" style="15" customWidth="1"/>
    <col min="3" max="3" width="13.85546875" style="15" bestFit="1" customWidth="1"/>
    <col min="4" max="4" width="8" style="15" customWidth="1"/>
    <col min="5" max="5" width="40.5703125" style="15" customWidth="1"/>
    <col min="6" max="16384" width="9.140625" style="15"/>
  </cols>
  <sheetData>
    <row r="1" spans="1:5" ht="15" customHeight="1" x14ac:dyDescent="0.25">
      <c r="A1" s="136" t="s">
        <v>0</v>
      </c>
      <c r="B1" s="136"/>
      <c r="C1" s="136"/>
      <c r="D1" s="136"/>
      <c r="E1" s="136"/>
    </row>
    <row r="2" spans="1:5" ht="15.75" customHeight="1" x14ac:dyDescent="0.25">
      <c r="A2" s="134" t="s">
        <v>396</v>
      </c>
      <c r="B2" s="134"/>
      <c r="C2" s="134"/>
      <c r="D2" s="134"/>
      <c r="E2" s="134"/>
    </row>
    <row r="3" spans="1:5" ht="15.75" x14ac:dyDescent="0.25">
      <c r="A3" s="135" t="s">
        <v>2</v>
      </c>
      <c r="B3" s="135"/>
      <c r="C3" s="135"/>
      <c r="D3" s="135"/>
      <c r="E3" s="135"/>
    </row>
    <row r="4" spans="1:5" x14ac:dyDescent="0.25">
      <c r="A4" s="120" t="s">
        <v>3</v>
      </c>
      <c r="B4" s="121"/>
      <c r="C4" s="121"/>
      <c r="D4" s="121"/>
      <c r="E4" s="14"/>
    </row>
    <row r="5" spans="1:5" ht="15" customHeight="1" x14ac:dyDescent="0.25">
      <c r="A5" s="122" t="s">
        <v>4</v>
      </c>
      <c r="B5" s="122" t="s">
        <v>12</v>
      </c>
      <c r="C5" s="122" t="s">
        <v>18</v>
      </c>
      <c r="D5" s="122" t="s">
        <v>24</v>
      </c>
      <c r="E5" s="122" t="s">
        <v>398</v>
      </c>
    </row>
    <row r="6" spans="1:5" x14ac:dyDescent="0.25">
      <c r="A6" s="123"/>
      <c r="B6" s="123"/>
      <c r="C6" s="123"/>
      <c r="D6" s="123"/>
      <c r="E6" s="123"/>
    </row>
    <row r="7" spans="1:5" ht="38.25" x14ac:dyDescent="0.25">
      <c r="A7" s="18" t="s">
        <v>32</v>
      </c>
      <c r="B7" s="19">
        <v>82647513.209999993</v>
      </c>
      <c r="C7" s="19">
        <v>12610582.859999999</v>
      </c>
      <c r="D7" s="20">
        <f t="shared" ref="D7:D28" si="0">C7/B7*100%</f>
        <v>0.15258272596729713</v>
      </c>
      <c r="E7" s="18" t="s">
        <v>397</v>
      </c>
    </row>
    <row r="8" spans="1:5" ht="51" x14ac:dyDescent="0.25">
      <c r="A8" s="18" t="s">
        <v>61</v>
      </c>
      <c r="B8" s="19">
        <v>25300</v>
      </c>
      <c r="C8" s="19">
        <v>16500</v>
      </c>
      <c r="D8" s="20">
        <f t="shared" si="0"/>
        <v>0.65217391304347827</v>
      </c>
      <c r="E8" s="18" t="s">
        <v>399</v>
      </c>
    </row>
    <row r="9" spans="1:5" ht="49.5" customHeight="1" x14ac:dyDescent="0.25">
      <c r="A9" s="18" t="s">
        <v>64</v>
      </c>
      <c r="B9" s="19">
        <v>289100</v>
      </c>
      <c r="C9" s="19">
        <v>42757.67</v>
      </c>
      <c r="D9" s="20">
        <f t="shared" si="0"/>
        <v>0.14789923901764096</v>
      </c>
      <c r="E9" s="18" t="s">
        <v>399</v>
      </c>
    </row>
    <row r="10" spans="1:5" ht="38.25" x14ac:dyDescent="0.25">
      <c r="A10" s="18" t="s">
        <v>73</v>
      </c>
      <c r="B10" s="19">
        <v>35400</v>
      </c>
      <c r="C10" s="19">
        <v>0</v>
      </c>
      <c r="D10" s="20">
        <f t="shared" si="0"/>
        <v>0</v>
      </c>
      <c r="E10" s="18" t="s">
        <v>400</v>
      </c>
    </row>
    <row r="11" spans="1:5" ht="51" x14ac:dyDescent="0.25">
      <c r="A11" s="18" t="s">
        <v>78</v>
      </c>
      <c r="B11" s="19">
        <v>5106182.22</v>
      </c>
      <c r="C11" s="19">
        <v>3809196.53</v>
      </c>
      <c r="D11" s="20">
        <f t="shared" si="0"/>
        <v>0.74599698284954663</v>
      </c>
      <c r="E11" s="18" t="s">
        <v>401</v>
      </c>
    </row>
    <row r="12" spans="1:5" ht="38.25" x14ac:dyDescent="0.25">
      <c r="A12" s="18" t="s">
        <v>93</v>
      </c>
      <c r="B12" s="19">
        <v>73600</v>
      </c>
      <c r="C12" s="19">
        <v>33900</v>
      </c>
      <c r="D12" s="20">
        <f t="shared" si="0"/>
        <v>0.46059782608695654</v>
      </c>
      <c r="E12" s="18" t="s">
        <v>400</v>
      </c>
    </row>
    <row r="13" spans="1:5" ht="63.75" x14ac:dyDescent="0.25">
      <c r="A13" s="18" t="s">
        <v>110</v>
      </c>
      <c r="B13" s="19">
        <v>10952030</v>
      </c>
      <c r="C13" s="19">
        <v>3490150.74</v>
      </c>
      <c r="D13" s="20">
        <f t="shared" si="0"/>
        <v>0.31867614862267546</v>
      </c>
      <c r="E13" s="18" t="s">
        <v>402</v>
      </c>
    </row>
    <row r="14" spans="1:5" ht="51" x14ac:dyDescent="0.25">
      <c r="A14" s="18" t="s">
        <v>119</v>
      </c>
      <c r="B14" s="19">
        <v>501378657.62</v>
      </c>
      <c r="C14" s="19">
        <v>261818015.94999999</v>
      </c>
      <c r="D14" s="20">
        <f t="shared" si="0"/>
        <v>0.522196172435474</v>
      </c>
      <c r="E14" s="18" t="s">
        <v>403</v>
      </c>
    </row>
    <row r="15" spans="1:5" ht="63.75" x14ac:dyDescent="0.25">
      <c r="A15" s="18" t="s">
        <v>231</v>
      </c>
      <c r="B15" s="19">
        <v>18239556.16</v>
      </c>
      <c r="C15" s="19">
        <v>113627.89</v>
      </c>
      <c r="D15" s="20">
        <f t="shared" si="0"/>
        <v>6.2297508230595017E-3</v>
      </c>
      <c r="E15" s="18" t="s">
        <v>402</v>
      </c>
    </row>
    <row r="16" spans="1:5" ht="38.25" x14ac:dyDescent="0.25">
      <c r="A16" s="18" t="s">
        <v>251</v>
      </c>
      <c r="B16" s="19">
        <v>135920620</v>
      </c>
      <c r="C16" s="19">
        <v>79437675.079999998</v>
      </c>
      <c r="D16" s="20">
        <f t="shared" si="0"/>
        <v>0.58444167691406934</v>
      </c>
      <c r="E16" s="18" t="s">
        <v>404</v>
      </c>
    </row>
    <row r="17" spans="1:5" ht="38.25" x14ac:dyDescent="0.25">
      <c r="A17" s="18" t="s">
        <v>299</v>
      </c>
      <c r="B17" s="19">
        <v>1315064</v>
      </c>
      <c r="C17" s="19">
        <v>1315064</v>
      </c>
      <c r="D17" s="20">
        <f t="shared" si="0"/>
        <v>1</v>
      </c>
      <c r="E17" s="18" t="s">
        <v>402</v>
      </c>
    </row>
    <row r="18" spans="1:5" ht="38.25" x14ac:dyDescent="0.25">
      <c r="A18" s="18" t="s">
        <v>303</v>
      </c>
      <c r="B18" s="19">
        <v>21747110</v>
      </c>
      <c r="C18" s="19">
        <v>10898523</v>
      </c>
      <c r="D18" s="20">
        <f t="shared" si="0"/>
        <v>0.50114810657600017</v>
      </c>
      <c r="E18" s="18" t="s">
        <v>405</v>
      </c>
    </row>
    <row r="19" spans="1:5" ht="51" x14ac:dyDescent="0.25">
      <c r="A19" s="18" t="s">
        <v>314</v>
      </c>
      <c r="B19" s="19">
        <v>557000</v>
      </c>
      <c r="C19" s="19">
        <v>312161.94</v>
      </c>
      <c r="D19" s="20">
        <f t="shared" si="0"/>
        <v>0.56043436265709157</v>
      </c>
      <c r="E19" s="18" t="s">
        <v>402</v>
      </c>
    </row>
    <row r="20" spans="1:5" ht="64.5" customHeight="1" x14ac:dyDescent="0.25">
      <c r="A20" s="18" t="s">
        <v>318</v>
      </c>
      <c r="B20" s="19">
        <v>150000</v>
      </c>
      <c r="C20" s="19">
        <v>0</v>
      </c>
      <c r="D20" s="20">
        <f t="shared" si="0"/>
        <v>0</v>
      </c>
      <c r="E20" s="18" t="s">
        <v>406</v>
      </c>
    </row>
    <row r="21" spans="1:5" ht="51" x14ac:dyDescent="0.25">
      <c r="A21" s="18" t="s">
        <v>321</v>
      </c>
      <c r="B21" s="19">
        <v>525650</v>
      </c>
      <c r="C21" s="19">
        <v>253972.35</v>
      </c>
      <c r="D21" s="20">
        <f t="shared" si="0"/>
        <v>0.48315866070579283</v>
      </c>
      <c r="E21" s="18" t="s">
        <v>406</v>
      </c>
    </row>
    <row r="22" spans="1:5" ht="51" x14ac:dyDescent="0.25">
      <c r="A22" s="18" t="s">
        <v>324</v>
      </c>
      <c r="B22" s="19">
        <v>1198500</v>
      </c>
      <c r="C22" s="19">
        <v>0</v>
      </c>
      <c r="D22" s="20">
        <f t="shared" si="0"/>
        <v>0</v>
      </c>
      <c r="E22" s="18" t="s">
        <v>407</v>
      </c>
    </row>
    <row r="23" spans="1:5" ht="63.75" x14ac:dyDescent="0.25">
      <c r="A23" s="18" t="s">
        <v>328</v>
      </c>
      <c r="B23" s="19">
        <v>480000</v>
      </c>
      <c r="C23" s="19">
        <v>78936.66</v>
      </c>
      <c r="D23" s="20">
        <f t="shared" si="0"/>
        <v>0.16445137500000001</v>
      </c>
      <c r="E23" s="18" t="s">
        <v>401</v>
      </c>
    </row>
    <row r="24" spans="1:5" x14ac:dyDescent="0.25">
      <c r="A24" s="18" t="s">
        <v>394</v>
      </c>
      <c r="B24" s="19">
        <f>SUM(B7:B23)</f>
        <v>780641283.20999992</v>
      </c>
      <c r="C24" s="19">
        <f t="shared" ref="C24" si="1">SUM(C7:C23)</f>
        <v>374231064.67000002</v>
      </c>
      <c r="D24" s="20">
        <f t="shared" si="0"/>
        <v>0.479389282528283</v>
      </c>
      <c r="E24" s="31"/>
    </row>
    <row r="25" spans="1:5" x14ac:dyDescent="0.25">
      <c r="A25" s="23" t="s">
        <v>393</v>
      </c>
      <c r="B25" s="19">
        <f>B24+B26</f>
        <v>848393133.20999992</v>
      </c>
      <c r="C25" s="19">
        <f t="shared" ref="C25" si="2">C24+C26</f>
        <v>403882036.88999999</v>
      </c>
      <c r="D25" s="30">
        <f t="shared" si="0"/>
        <v>0.4760552874371608</v>
      </c>
      <c r="E25" s="33"/>
    </row>
    <row r="26" spans="1:5" x14ac:dyDescent="0.25">
      <c r="A26" s="18" t="s">
        <v>395</v>
      </c>
      <c r="B26" s="19">
        <f>B27+B28</f>
        <v>67751850</v>
      </c>
      <c r="C26" s="19">
        <f t="shared" ref="C26" si="3">C27+C28</f>
        <v>29650972.219999999</v>
      </c>
      <c r="D26" s="20">
        <f t="shared" si="0"/>
        <v>0.43764077615592784</v>
      </c>
      <c r="E26" s="32"/>
    </row>
    <row r="27" spans="1:5" ht="27" customHeight="1" x14ac:dyDescent="0.25">
      <c r="A27" s="18" t="s">
        <v>333</v>
      </c>
      <c r="B27" s="19">
        <v>60439550</v>
      </c>
      <c r="C27" s="19">
        <v>26397371.739999998</v>
      </c>
      <c r="D27" s="20">
        <f t="shared" si="0"/>
        <v>0.43675658968341091</v>
      </c>
      <c r="E27" s="18"/>
    </row>
    <row r="28" spans="1:5" ht="25.5" x14ac:dyDescent="0.25">
      <c r="A28" s="18" t="s">
        <v>385</v>
      </c>
      <c r="B28" s="19">
        <v>7312300</v>
      </c>
      <c r="C28" s="19">
        <v>3253600.48</v>
      </c>
      <c r="D28" s="20">
        <f t="shared" si="0"/>
        <v>0.44494898732273019</v>
      </c>
      <c r="E28" s="18"/>
    </row>
    <row r="29" spans="1:5" x14ac:dyDescent="0.25">
      <c r="A29" s="14"/>
      <c r="B29" s="14"/>
      <c r="C29" s="14"/>
      <c r="D29" s="14"/>
      <c r="E29" s="14"/>
    </row>
  </sheetData>
  <mergeCells count="9">
    <mergeCell ref="E5:E6"/>
    <mergeCell ref="A2:E2"/>
    <mergeCell ref="A3:E3"/>
    <mergeCell ref="A1:E1"/>
    <mergeCell ref="A4:D4"/>
    <mergeCell ref="A5:A6"/>
    <mergeCell ref="B5:B6"/>
    <mergeCell ref="C5:C6"/>
    <mergeCell ref="D5:D6"/>
  </mergeCells>
  <pageMargins left="0.70866141732283472" right="0" top="0.35433070866141736" bottom="0" header="0" footer="0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opLeftCell="A37" workbookViewId="0">
      <selection activeCell="M9" sqref="M9"/>
    </sheetView>
  </sheetViews>
  <sheetFormatPr defaultRowHeight="15" outlineLevelRow="3" x14ac:dyDescent="0.25"/>
  <cols>
    <col min="1" max="1" width="40" style="38" customWidth="1"/>
    <col min="2" max="3" width="7.7109375" style="38" customWidth="1"/>
    <col min="4" max="4" width="11.28515625" style="38" bestFit="1" customWidth="1"/>
    <col min="5" max="5" width="21.7109375" style="38" customWidth="1"/>
    <col min="6" max="6" width="14.7109375" style="38" customWidth="1"/>
    <col min="7" max="8" width="11.7109375" style="38" customWidth="1"/>
    <col min="9" max="16384" width="9.140625" style="38"/>
  </cols>
  <sheetData>
    <row r="1" spans="1:8" x14ac:dyDescent="0.25">
      <c r="A1" s="106"/>
      <c r="B1" s="107"/>
      <c r="C1" s="107"/>
      <c r="D1" s="107"/>
      <c r="E1" s="107"/>
      <c r="F1" s="107"/>
      <c r="G1" s="35"/>
      <c r="H1" s="35"/>
    </row>
    <row r="2" spans="1:8" ht="15.2" customHeight="1" x14ac:dyDescent="0.25">
      <c r="A2" s="106" t="s">
        <v>0</v>
      </c>
      <c r="B2" s="107"/>
      <c r="C2" s="107"/>
      <c r="D2" s="107"/>
      <c r="E2" s="107"/>
      <c r="F2" s="107"/>
      <c r="G2" s="35"/>
      <c r="H2" s="35"/>
    </row>
    <row r="3" spans="1:8" ht="15.95" customHeight="1" x14ac:dyDescent="0.25">
      <c r="A3" s="100" t="s">
        <v>1</v>
      </c>
      <c r="B3" s="101"/>
      <c r="C3" s="101"/>
      <c r="D3" s="101"/>
      <c r="E3" s="101"/>
      <c r="F3" s="101"/>
      <c r="G3" s="101"/>
      <c r="H3" s="101"/>
    </row>
    <row r="4" spans="1:8" ht="15.75" customHeight="1" x14ac:dyDescent="0.25">
      <c r="A4" s="102" t="s">
        <v>2</v>
      </c>
      <c r="B4" s="103"/>
      <c r="C4" s="103"/>
      <c r="D4" s="103"/>
      <c r="E4" s="103"/>
      <c r="F4" s="103"/>
      <c r="G4" s="103"/>
      <c r="H4" s="103"/>
    </row>
    <row r="5" spans="1:8" ht="12.75" customHeight="1" x14ac:dyDescent="0.25">
      <c r="A5" s="104" t="s">
        <v>3</v>
      </c>
      <c r="B5" s="105"/>
      <c r="C5" s="105"/>
      <c r="D5" s="105"/>
      <c r="E5" s="105"/>
      <c r="F5" s="105"/>
      <c r="G5" s="105"/>
      <c r="H5" s="105"/>
    </row>
    <row r="6" spans="1:8" ht="38.25" customHeight="1" x14ac:dyDescent="0.25">
      <c r="A6" s="98" t="s">
        <v>4</v>
      </c>
      <c r="B6" s="98" t="s">
        <v>5</v>
      </c>
      <c r="C6" s="98" t="s">
        <v>6</v>
      </c>
      <c r="D6" s="98" t="s">
        <v>7</v>
      </c>
      <c r="E6" s="98" t="s">
        <v>11</v>
      </c>
      <c r="F6" s="98" t="s">
        <v>12</v>
      </c>
      <c r="G6" s="98" t="s">
        <v>16</v>
      </c>
      <c r="H6" s="98" t="s">
        <v>18</v>
      </c>
    </row>
    <row r="7" spans="1:8" x14ac:dyDescent="0.25">
      <c r="A7" s="99"/>
      <c r="B7" s="99"/>
      <c r="C7" s="99"/>
      <c r="D7" s="99"/>
      <c r="E7" s="99"/>
      <c r="F7" s="99"/>
      <c r="G7" s="99"/>
      <c r="H7" s="99"/>
    </row>
    <row r="8" spans="1:8" ht="63.75" x14ac:dyDescent="0.25">
      <c r="A8" s="7" t="s">
        <v>32</v>
      </c>
      <c r="B8" s="8" t="s">
        <v>28</v>
      </c>
      <c r="C8" s="8" t="s">
        <v>29</v>
      </c>
      <c r="D8" s="8" t="s">
        <v>33</v>
      </c>
      <c r="E8" s="8"/>
      <c r="F8" s="9">
        <v>82647513.209999993</v>
      </c>
      <c r="G8" s="9">
        <v>12656800</v>
      </c>
      <c r="H8" s="9">
        <v>12610582.859999999</v>
      </c>
    </row>
    <row r="9" spans="1:8" ht="63.75" outlineLevel="1" x14ac:dyDescent="0.25">
      <c r="A9" s="7" t="s">
        <v>34</v>
      </c>
      <c r="B9" s="8" t="s">
        <v>28</v>
      </c>
      <c r="C9" s="8" t="s">
        <v>29</v>
      </c>
      <c r="D9" s="8" t="s">
        <v>35</v>
      </c>
      <c r="E9" s="8"/>
      <c r="F9" s="9">
        <v>9856065.0500000007</v>
      </c>
      <c r="G9" s="9">
        <v>3062800</v>
      </c>
      <c r="H9" s="9">
        <v>3016582.86</v>
      </c>
    </row>
    <row r="10" spans="1:8" ht="25.5" outlineLevel="2" x14ac:dyDescent="0.25">
      <c r="A10" s="7" t="s">
        <v>36</v>
      </c>
      <c r="B10" s="8" t="s">
        <v>28</v>
      </c>
      <c r="C10" s="8" t="s">
        <v>29</v>
      </c>
      <c r="D10" s="8" t="s">
        <v>37</v>
      </c>
      <c r="E10" s="8"/>
      <c r="F10" s="9">
        <v>2238965.0499999998</v>
      </c>
      <c r="G10" s="9">
        <v>284300</v>
      </c>
      <c r="H10" s="9">
        <v>282645.57</v>
      </c>
    </row>
    <row r="11" spans="1:8" outlineLevel="3" x14ac:dyDescent="0.25">
      <c r="A11" s="7" t="s">
        <v>408</v>
      </c>
      <c r="B11" s="8" t="s">
        <v>28</v>
      </c>
      <c r="C11" s="8" t="s">
        <v>29</v>
      </c>
      <c r="D11" s="8" t="s">
        <v>37</v>
      </c>
      <c r="E11" s="8"/>
      <c r="F11" s="9">
        <v>0</v>
      </c>
      <c r="G11" s="9">
        <v>0</v>
      </c>
      <c r="H11" s="9">
        <v>282645.57</v>
      </c>
    </row>
    <row r="12" spans="1:8" outlineLevel="3" x14ac:dyDescent="0.25">
      <c r="A12" s="7" t="s">
        <v>409</v>
      </c>
      <c r="B12" s="8" t="s">
        <v>28</v>
      </c>
      <c r="C12" s="8" t="s">
        <v>29</v>
      </c>
      <c r="D12" s="8" t="s">
        <v>37</v>
      </c>
      <c r="E12" s="8" t="s">
        <v>410</v>
      </c>
      <c r="F12" s="9">
        <v>2238965.0499999998</v>
      </c>
      <c r="G12" s="9">
        <v>284300</v>
      </c>
      <c r="H12" s="9">
        <v>0</v>
      </c>
    </row>
    <row r="13" spans="1:8" ht="38.25" outlineLevel="2" x14ac:dyDescent="0.25">
      <c r="A13" s="7" t="s">
        <v>38</v>
      </c>
      <c r="B13" s="8" t="s">
        <v>28</v>
      </c>
      <c r="C13" s="8" t="s">
        <v>29</v>
      </c>
      <c r="D13" s="8" t="s">
        <v>39</v>
      </c>
      <c r="E13" s="8"/>
      <c r="F13" s="9">
        <v>7584700</v>
      </c>
      <c r="G13" s="9">
        <v>2778500</v>
      </c>
      <c r="H13" s="9">
        <v>2733937.29</v>
      </c>
    </row>
    <row r="14" spans="1:8" outlineLevel="3" x14ac:dyDescent="0.25">
      <c r="A14" s="7" t="s">
        <v>408</v>
      </c>
      <c r="B14" s="8" t="s">
        <v>28</v>
      </c>
      <c r="C14" s="8" t="s">
        <v>29</v>
      </c>
      <c r="D14" s="8" t="s">
        <v>39</v>
      </c>
      <c r="E14" s="8"/>
      <c r="F14" s="9">
        <v>0</v>
      </c>
      <c r="G14" s="9">
        <v>0</v>
      </c>
      <c r="H14" s="9">
        <v>2733937.29</v>
      </c>
    </row>
    <row r="15" spans="1:8" ht="38.25" outlineLevel="3" x14ac:dyDescent="0.25">
      <c r="A15" s="7" t="s">
        <v>411</v>
      </c>
      <c r="B15" s="8" t="s">
        <v>28</v>
      </c>
      <c r="C15" s="8" t="s">
        <v>29</v>
      </c>
      <c r="D15" s="8" t="s">
        <v>39</v>
      </c>
      <c r="E15" s="8" t="s">
        <v>412</v>
      </c>
      <c r="F15" s="9">
        <v>5331000</v>
      </c>
      <c r="G15" s="9">
        <v>1941800</v>
      </c>
      <c r="H15" s="9">
        <v>0</v>
      </c>
    </row>
    <row r="16" spans="1:8" outlineLevel="3" x14ac:dyDescent="0.25">
      <c r="A16" s="7" t="s">
        <v>413</v>
      </c>
      <c r="B16" s="8" t="s">
        <v>28</v>
      </c>
      <c r="C16" s="8" t="s">
        <v>29</v>
      </c>
      <c r="D16" s="8" t="s">
        <v>39</v>
      </c>
      <c r="E16" s="8" t="s">
        <v>414</v>
      </c>
      <c r="F16" s="9">
        <v>320000</v>
      </c>
      <c r="G16" s="9">
        <v>200000</v>
      </c>
      <c r="H16" s="9">
        <v>0</v>
      </c>
    </row>
    <row r="17" spans="1:8" outlineLevel="3" x14ac:dyDescent="0.25">
      <c r="A17" s="7" t="s">
        <v>415</v>
      </c>
      <c r="B17" s="8" t="s">
        <v>28</v>
      </c>
      <c r="C17" s="8" t="s">
        <v>29</v>
      </c>
      <c r="D17" s="8" t="s">
        <v>39</v>
      </c>
      <c r="E17" s="8" t="s">
        <v>416</v>
      </c>
      <c r="F17" s="9">
        <v>1610000</v>
      </c>
      <c r="G17" s="9">
        <v>516500</v>
      </c>
      <c r="H17" s="9">
        <v>0</v>
      </c>
    </row>
    <row r="18" spans="1:8" ht="25.5" outlineLevel="3" x14ac:dyDescent="0.25">
      <c r="A18" s="7" t="s">
        <v>417</v>
      </c>
      <c r="B18" s="8" t="s">
        <v>28</v>
      </c>
      <c r="C18" s="8" t="s">
        <v>29</v>
      </c>
      <c r="D18" s="8" t="s">
        <v>39</v>
      </c>
      <c r="E18" s="8" t="s">
        <v>418</v>
      </c>
      <c r="F18" s="9">
        <v>1000</v>
      </c>
      <c r="G18" s="9">
        <v>0</v>
      </c>
      <c r="H18" s="9">
        <v>0</v>
      </c>
    </row>
    <row r="19" spans="1:8" ht="25.5" outlineLevel="3" x14ac:dyDescent="0.25">
      <c r="A19" s="7" t="s">
        <v>419</v>
      </c>
      <c r="B19" s="8" t="s">
        <v>28</v>
      </c>
      <c r="C19" s="8" t="s">
        <v>29</v>
      </c>
      <c r="D19" s="8" t="s">
        <v>39</v>
      </c>
      <c r="E19" s="8" t="s">
        <v>420</v>
      </c>
      <c r="F19" s="9">
        <v>322700</v>
      </c>
      <c r="G19" s="9">
        <v>120200</v>
      </c>
      <c r="H19" s="9">
        <v>0</v>
      </c>
    </row>
    <row r="20" spans="1:8" ht="63.75" outlineLevel="2" x14ac:dyDescent="0.25">
      <c r="A20" s="7" t="s">
        <v>40</v>
      </c>
      <c r="B20" s="8" t="s">
        <v>28</v>
      </c>
      <c r="C20" s="8" t="s">
        <v>29</v>
      </c>
      <c r="D20" s="8" t="s">
        <v>41</v>
      </c>
      <c r="E20" s="8"/>
      <c r="F20" s="9">
        <v>32400</v>
      </c>
      <c r="G20" s="9">
        <v>0</v>
      </c>
      <c r="H20" s="9">
        <v>0</v>
      </c>
    </row>
    <row r="21" spans="1:8" ht="38.25" outlineLevel="3" x14ac:dyDescent="0.25">
      <c r="A21" s="7" t="s">
        <v>411</v>
      </c>
      <c r="B21" s="8" t="s">
        <v>28</v>
      </c>
      <c r="C21" s="8" t="s">
        <v>29</v>
      </c>
      <c r="D21" s="8" t="s">
        <v>41</v>
      </c>
      <c r="E21" s="8" t="s">
        <v>412</v>
      </c>
      <c r="F21" s="9">
        <v>24900</v>
      </c>
      <c r="G21" s="9">
        <v>0</v>
      </c>
      <c r="H21" s="9">
        <v>0</v>
      </c>
    </row>
    <row r="22" spans="1:8" outlineLevel="3" x14ac:dyDescent="0.25">
      <c r="A22" s="7" t="s">
        <v>415</v>
      </c>
      <c r="B22" s="8" t="s">
        <v>28</v>
      </c>
      <c r="C22" s="8" t="s">
        <v>29</v>
      </c>
      <c r="D22" s="8" t="s">
        <v>41</v>
      </c>
      <c r="E22" s="8" t="s">
        <v>416</v>
      </c>
      <c r="F22" s="9">
        <v>7500</v>
      </c>
      <c r="G22" s="9">
        <v>0</v>
      </c>
      <c r="H22" s="9">
        <v>0</v>
      </c>
    </row>
    <row r="23" spans="1:8" ht="51" outlineLevel="1" x14ac:dyDescent="0.25">
      <c r="A23" s="7" t="s">
        <v>42</v>
      </c>
      <c r="B23" s="8" t="s">
        <v>28</v>
      </c>
      <c r="C23" s="8" t="s">
        <v>29</v>
      </c>
      <c r="D23" s="8" t="s">
        <v>43</v>
      </c>
      <c r="E23" s="8"/>
      <c r="F23" s="9">
        <v>72721448.159999996</v>
      </c>
      <c r="G23" s="9">
        <v>9594000</v>
      </c>
      <c r="H23" s="9">
        <v>9594000</v>
      </c>
    </row>
    <row r="24" spans="1:8" ht="25.5" outlineLevel="2" x14ac:dyDescent="0.25">
      <c r="A24" s="7" t="s">
        <v>44</v>
      </c>
      <c r="B24" s="8" t="s">
        <v>28</v>
      </c>
      <c r="C24" s="8" t="s">
        <v>29</v>
      </c>
      <c r="D24" s="8" t="s">
        <v>45</v>
      </c>
      <c r="E24" s="8"/>
      <c r="F24" s="9">
        <v>19065700</v>
      </c>
      <c r="G24" s="9">
        <v>8541400</v>
      </c>
      <c r="H24" s="9">
        <v>8541400</v>
      </c>
    </row>
    <row r="25" spans="1:8" outlineLevel="3" x14ac:dyDescent="0.25">
      <c r="A25" s="7" t="s">
        <v>408</v>
      </c>
      <c r="B25" s="8" t="s">
        <v>28</v>
      </c>
      <c r="C25" s="8" t="s">
        <v>29</v>
      </c>
      <c r="D25" s="8" t="s">
        <v>45</v>
      </c>
      <c r="E25" s="8"/>
      <c r="F25" s="9">
        <v>0</v>
      </c>
      <c r="G25" s="9">
        <v>0</v>
      </c>
      <c r="H25" s="9">
        <v>8541400</v>
      </c>
    </row>
    <row r="26" spans="1:8" ht="38.25" outlineLevel="3" x14ac:dyDescent="0.25">
      <c r="A26" s="7" t="s">
        <v>421</v>
      </c>
      <c r="B26" s="8" t="s">
        <v>28</v>
      </c>
      <c r="C26" s="8" t="s">
        <v>29</v>
      </c>
      <c r="D26" s="8" t="s">
        <v>45</v>
      </c>
      <c r="E26" s="8" t="s">
        <v>422</v>
      </c>
      <c r="F26" s="9">
        <v>19065700</v>
      </c>
      <c r="G26" s="9">
        <v>8541400</v>
      </c>
      <c r="H26" s="9">
        <v>0</v>
      </c>
    </row>
    <row r="27" spans="1:8" ht="38.25" outlineLevel="2" x14ac:dyDescent="0.25">
      <c r="A27" s="7" t="s">
        <v>46</v>
      </c>
      <c r="B27" s="8" t="s">
        <v>28</v>
      </c>
      <c r="C27" s="8" t="s">
        <v>29</v>
      </c>
      <c r="D27" s="8" t="s">
        <v>47</v>
      </c>
      <c r="E27" s="8"/>
      <c r="F27" s="9">
        <v>856200</v>
      </c>
      <c r="G27" s="9">
        <v>428200</v>
      </c>
      <c r="H27" s="9">
        <v>428200</v>
      </c>
    </row>
    <row r="28" spans="1:8" outlineLevel="3" x14ac:dyDescent="0.25">
      <c r="A28" s="7" t="s">
        <v>408</v>
      </c>
      <c r="B28" s="8" t="s">
        <v>28</v>
      </c>
      <c r="C28" s="8" t="s">
        <v>29</v>
      </c>
      <c r="D28" s="8" t="s">
        <v>47</v>
      </c>
      <c r="E28" s="8"/>
      <c r="F28" s="9">
        <v>0</v>
      </c>
      <c r="G28" s="9">
        <v>0</v>
      </c>
      <c r="H28" s="9">
        <v>428200</v>
      </c>
    </row>
    <row r="29" spans="1:8" ht="38.25" outlineLevel="3" x14ac:dyDescent="0.25">
      <c r="A29" s="7" t="s">
        <v>421</v>
      </c>
      <c r="B29" s="8" t="s">
        <v>28</v>
      </c>
      <c r="C29" s="8" t="s">
        <v>29</v>
      </c>
      <c r="D29" s="8" t="s">
        <v>47</v>
      </c>
      <c r="E29" s="8" t="s">
        <v>422</v>
      </c>
      <c r="F29" s="9">
        <v>856200</v>
      </c>
      <c r="G29" s="9">
        <v>428200</v>
      </c>
      <c r="H29" s="9">
        <v>0</v>
      </c>
    </row>
    <row r="30" spans="1:8" ht="63.75" outlineLevel="2" x14ac:dyDescent="0.25">
      <c r="A30" s="7" t="s">
        <v>40</v>
      </c>
      <c r="B30" s="8" t="s">
        <v>28</v>
      </c>
      <c r="C30" s="8" t="s">
        <v>29</v>
      </c>
      <c r="D30" s="8" t="s">
        <v>48</v>
      </c>
      <c r="E30" s="8"/>
      <c r="F30" s="9">
        <v>470800</v>
      </c>
      <c r="G30" s="9">
        <v>332900</v>
      </c>
      <c r="H30" s="9">
        <v>332900</v>
      </c>
    </row>
    <row r="31" spans="1:8" outlineLevel="3" x14ac:dyDescent="0.25">
      <c r="A31" s="7" t="s">
        <v>408</v>
      </c>
      <c r="B31" s="8" t="s">
        <v>28</v>
      </c>
      <c r="C31" s="8" t="s">
        <v>29</v>
      </c>
      <c r="D31" s="8" t="s">
        <v>48</v>
      </c>
      <c r="E31" s="8"/>
      <c r="F31" s="9">
        <v>0</v>
      </c>
      <c r="G31" s="9">
        <v>0</v>
      </c>
      <c r="H31" s="9">
        <v>332900</v>
      </c>
    </row>
    <row r="32" spans="1:8" ht="38.25" outlineLevel="3" x14ac:dyDescent="0.25">
      <c r="A32" s="7" t="s">
        <v>421</v>
      </c>
      <c r="B32" s="8" t="s">
        <v>28</v>
      </c>
      <c r="C32" s="8" t="s">
        <v>29</v>
      </c>
      <c r="D32" s="8" t="s">
        <v>48</v>
      </c>
      <c r="E32" s="8" t="s">
        <v>422</v>
      </c>
      <c r="F32" s="9">
        <v>470800</v>
      </c>
      <c r="G32" s="9">
        <v>332900</v>
      </c>
      <c r="H32" s="9">
        <v>0</v>
      </c>
    </row>
    <row r="33" spans="1:8" ht="165.75" outlineLevel="2" x14ac:dyDescent="0.25">
      <c r="A33" s="7" t="s">
        <v>49</v>
      </c>
      <c r="B33" s="8" t="s">
        <v>28</v>
      </c>
      <c r="C33" s="8" t="s">
        <v>29</v>
      </c>
      <c r="D33" s="8" t="s">
        <v>50</v>
      </c>
      <c r="E33" s="8"/>
      <c r="F33" s="9">
        <v>51300000</v>
      </c>
      <c r="G33" s="9">
        <v>0</v>
      </c>
      <c r="H33" s="9">
        <v>0</v>
      </c>
    </row>
    <row r="34" spans="1:8" ht="38.25" outlineLevel="3" x14ac:dyDescent="0.25">
      <c r="A34" s="7" t="s">
        <v>421</v>
      </c>
      <c r="B34" s="8" t="s">
        <v>28</v>
      </c>
      <c r="C34" s="8" t="s">
        <v>29</v>
      </c>
      <c r="D34" s="8" t="s">
        <v>50</v>
      </c>
      <c r="E34" s="8" t="s">
        <v>422</v>
      </c>
      <c r="F34" s="9">
        <v>51300000</v>
      </c>
      <c r="G34" s="9">
        <v>0</v>
      </c>
      <c r="H34" s="9">
        <v>0</v>
      </c>
    </row>
    <row r="35" spans="1:8" ht="51" outlineLevel="2" x14ac:dyDescent="0.25">
      <c r="A35" s="7" t="s">
        <v>51</v>
      </c>
      <c r="B35" s="8" t="s">
        <v>28</v>
      </c>
      <c r="C35" s="8" t="s">
        <v>29</v>
      </c>
      <c r="D35" s="8" t="s">
        <v>52</v>
      </c>
      <c r="E35" s="8"/>
      <c r="F35" s="9">
        <v>737248.16</v>
      </c>
      <c r="G35" s="9">
        <v>0</v>
      </c>
      <c r="H35" s="9">
        <v>0</v>
      </c>
    </row>
    <row r="36" spans="1:8" ht="38.25" outlineLevel="3" x14ac:dyDescent="0.25">
      <c r="A36" s="7" t="s">
        <v>421</v>
      </c>
      <c r="B36" s="8" t="s">
        <v>28</v>
      </c>
      <c r="C36" s="8" t="s">
        <v>29</v>
      </c>
      <c r="D36" s="8" t="s">
        <v>52</v>
      </c>
      <c r="E36" s="8" t="s">
        <v>422</v>
      </c>
      <c r="F36" s="9">
        <v>737248.16</v>
      </c>
      <c r="G36" s="9">
        <v>0</v>
      </c>
      <c r="H36" s="9">
        <v>0</v>
      </c>
    </row>
    <row r="37" spans="1:8" ht="114.75" outlineLevel="2" x14ac:dyDescent="0.25">
      <c r="A37" s="7" t="s">
        <v>53</v>
      </c>
      <c r="B37" s="8" t="s">
        <v>28</v>
      </c>
      <c r="C37" s="8" t="s">
        <v>29</v>
      </c>
      <c r="D37" s="8" t="s">
        <v>54</v>
      </c>
      <c r="E37" s="8"/>
      <c r="F37" s="9">
        <v>291500</v>
      </c>
      <c r="G37" s="9">
        <v>291500</v>
      </c>
      <c r="H37" s="9">
        <v>291500</v>
      </c>
    </row>
    <row r="38" spans="1:8" outlineLevel="3" x14ac:dyDescent="0.25">
      <c r="A38" s="7" t="s">
        <v>408</v>
      </c>
      <c r="B38" s="8" t="s">
        <v>28</v>
      </c>
      <c r="C38" s="8" t="s">
        <v>29</v>
      </c>
      <c r="D38" s="8" t="s">
        <v>54</v>
      </c>
      <c r="E38" s="8"/>
      <c r="F38" s="9">
        <v>0</v>
      </c>
      <c r="G38" s="9">
        <v>0</v>
      </c>
      <c r="H38" s="9">
        <v>291500</v>
      </c>
    </row>
    <row r="39" spans="1:8" ht="38.25" outlineLevel="3" x14ac:dyDescent="0.25">
      <c r="A39" s="7" t="s">
        <v>421</v>
      </c>
      <c r="B39" s="8" t="s">
        <v>28</v>
      </c>
      <c r="C39" s="8" t="s">
        <v>29</v>
      </c>
      <c r="D39" s="8" t="s">
        <v>54</v>
      </c>
      <c r="E39" s="8" t="s">
        <v>422</v>
      </c>
      <c r="F39" s="9">
        <v>291500</v>
      </c>
      <c r="G39" s="9">
        <v>291500</v>
      </c>
      <c r="H39" s="9">
        <v>0</v>
      </c>
    </row>
    <row r="40" spans="1:8" ht="38.25" outlineLevel="1" x14ac:dyDescent="0.25">
      <c r="A40" s="7" t="s">
        <v>55</v>
      </c>
      <c r="B40" s="8" t="s">
        <v>28</v>
      </c>
      <c r="C40" s="8" t="s">
        <v>29</v>
      </c>
      <c r="D40" s="8" t="s">
        <v>56</v>
      </c>
      <c r="E40" s="8"/>
      <c r="F40" s="9">
        <v>70000</v>
      </c>
      <c r="G40" s="9">
        <v>0</v>
      </c>
      <c r="H40" s="9">
        <v>0</v>
      </c>
    </row>
    <row r="41" spans="1:8" ht="51" outlineLevel="2" x14ac:dyDescent="0.25">
      <c r="A41" s="7" t="s">
        <v>57</v>
      </c>
      <c r="B41" s="8" t="s">
        <v>28</v>
      </c>
      <c r="C41" s="8" t="s">
        <v>29</v>
      </c>
      <c r="D41" s="8" t="s">
        <v>58</v>
      </c>
      <c r="E41" s="8"/>
      <c r="F41" s="9">
        <v>20000</v>
      </c>
      <c r="G41" s="9">
        <v>0</v>
      </c>
      <c r="H41" s="9">
        <v>0</v>
      </c>
    </row>
    <row r="42" spans="1:8" ht="25.5" outlineLevel="3" x14ac:dyDescent="0.25">
      <c r="A42" s="7" t="s">
        <v>419</v>
      </c>
      <c r="B42" s="8" t="s">
        <v>28</v>
      </c>
      <c r="C42" s="8" t="s">
        <v>29</v>
      </c>
      <c r="D42" s="8" t="s">
        <v>58</v>
      </c>
      <c r="E42" s="8" t="s">
        <v>420</v>
      </c>
      <c r="F42" s="9">
        <v>20000</v>
      </c>
      <c r="G42" s="9">
        <v>0</v>
      </c>
      <c r="H42" s="9">
        <v>0</v>
      </c>
    </row>
    <row r="43" spans="1:8" ht="76.5" outlineLevel="2" x14ac:dyDescent="0.25">
      <c r="A43" s="7" t="s">
        <v>59</v>
      </c>
      <c r="B43" s="8" t="s">
        <v>28</v>
      </c>
      <c r="C43" s="8" t="s">
        <v>29</v>
      </c>
      <c r="D43" s="8" t="s">
        <v>60</v>
      </c>
      <c r="E43" s="8"/>
      <c r="F43" s="9">
        <v>50000</v>
      </c>
      <c r="G43" s="9">
        <v>0</v>
      </c>
      <c r="H43" s="9">
        <v>0</v>
      </c>
    </row>
    <row r="44" spans="1:8" ht="25.5" outlineLevel="3" x14ac:dyDescent="0.25">
      <c r="A44" s="7" t="s">
        <v>419</v>
      </c>
      <c r="B44" s="8" t="s">
        <v>28</v>
      </c>
      <c r="C44" s="8" t="s">
        <v>29</v>
      </c>
      <c r="D44" s="8" t="s">
        <v>60</v>
      </c>
      <c r="E44" s="8" t="s">
        <v>420</v>
      </c>
      <c r="F44" s="9">
        <v>50000</v>
      </c>
      <c r="G44" s="9">
        <v>0</v>
      </c>
      <c r="H44" s="9">
        <v>0</v>
      </c>
    </row>
    <row r="45" spans="1:8" ht="63.75" x14ac:dyDescent="0.25">
      <c r="A45" s="7" t="s">
        <v>61</v>
      </c>
      <c r="B45" s="8" t="s">
        <v>28</v>
      </c>
      <c r="C45" s="8" t="s">
        <v>29</v>
      </c>
      <c r="D45" s="8" t="s">
        <v>62</v>
      </c>
      <c r="E45" s="8"/>
      <c r="F45" s="9">
        <v>25300</v>
      </c>
      <c r="G45" s="9">
        <v>16500</v>
      </c>
      <c r="H45" s="9">
        <v>16500</v>
      </c>
    </row>
    <row r="46" spans="1:8" ht="76.5" outlineLevel="2" x14ac:dyDescent="0.25">
      <c r="A46" s="7" t="s">
        <v>59</v>
      </c>
      <c r="B46" s="8" t="s">
        <v>28</v>
      </c>
      <c r="C46" s="8" t="s">
        <v>29</v>
      </c>
      <c r="D46" s="8" t="s">
        <v>63</v>
      </c>
      <c r="E46" s="8"/>
      <c r="F46" s="9">
        <v>25300</v>
      </c>
      <c r="G46" s="9">
        <v>16500</v>
      </c>
      <c r="H46" s="9">
        <v>16500</v>
      </c>
    </row>
    <row r="47" spans="1:8" outlineLevel="3" x14ac:dyDescent="0.25">
      <c r="A47" s="7" t="s">
        <v>408</v>
      </c>
      <c r="B47" s="8" t="s">
        <v>28</v>
      </c>
      <c r="C47" s="8" t="s">
        <v>29</v>
      </c>
      <c r="D47" s="8" t="s">
        <v>63</v>
      </c>
      <c r="E47" s="8"/>
      <c r="F47" s="9">
        <v>0</v>
      </c>
      <c r="G47" s="9">
        <v>0</v>
      </c>
      <c r="H47" s="9">
        <v>16500</v>
      </c>
    </row>
    <row r="48" spans="1:8" ht="25.5" outlineLevel="3" x14ac:dyDescent="0.25">
      <c r="A48" s="7" t="s">
        <v>419</v>
      </c>
      <c r="B48" s="8" t="s">
        <v>28</v>
      </c>
      <c r="C48" s="8" t="s">
        <v>29</v>
      </c>
      <c r="D48" s="8" t="s">
        <v>63</v>
      </c>
      <c r="E48" s="8" t="s">
        <v>420</v>
      </c>
      <c r="F48" s="9">
        <v>25300</v>
      </c>
      <c r="G48" s="9">
        <v>16500</v>
      </c>
      <c r="H48" s="9">
        <v>0</v>
      </c>
    </row>
    <row r="49" spans="1:8" ht="76.5" x14ac:dyDescent="0.25">
      <c r="A49" s="7" t="s">
        <v>64</v>
      </c>
      <c r="B49" s="8" t="s">
        <v>28</v>
      </c>
      <c r="C49" s="8" t="s">
        <v>29</v>
      </c>
      <c r="D49" s="8" t="s">
        <v>65</v>
      </c>
      <c r="E49" s="8"/>
      <c r="F49" s="9">
        <v>289100</v>
      </c>
      <c r="G49" s="9">
        <v>42757.67</v>
      </c>
      <c r="H49" s="9">
        <v>42757.67</v>
      </c>
    </row>
    <row r="50" spans="1:8" ht="51" outlineLevel="2" x14ac:dyDescent="0.25">
      <c r="A50" s="7" t="s">
        <v>57</v>
      </c>
      <c r="B50" s="8" t="s">
        <v>28</v>
      </c>
      <c r="C50" s="8" t="s">
        <v>29</v>
      </c>
      <c r="D50" s="8" t="s">
        <v>66</v>
      </c>
      <c r="E50" s="8"/>
      <c r="F50" s="9">
        <v>241618.9</v>
      </c>
      <c r="G50" s="9">
        <v>36057.67</v>
      </c>
      <c r="H50" s="9">
        <v>36057.67</v>
      </c>
    </row>
    <row r="51" spans="1:8" outlineLevel="3" x14ac:dyDescent="0.25">
      <c r="A51" s="7" t="s">
        <v>408</v>
      </c>
      <c r="B51" s="8" t="s">
        <v>28</v>
      </c>
      <c r="C51" s="8" t="s">
        <v>29</v>
      </c>
      <c r="D51" s="8" t="s">
        <v>66</v>
      </c>
      <c r="E51" s="8"/>
      <c r="F51" s="9">
        <v>0</v>
      </c>
      <c r="G51" s="9">
        <v>0</v>
      </c>
      <c r="H51" s="9">
        <v>36057.67</v>
      </c>
    </row>
    <row r="52" spans="1:8" ht="25.5" outlineLevel="3" x14ac:dyDescent="0.25">
      <c r="A52" s="7" t="s">
        <v>419</v>
      </c>
      <c r="B52" s="8" t="s">
        <v>28</v>
      </c>
      <c r="C52" s="8" t="s">
        <v>29</v>
      </c>
      <c r="D52" s="8" t="s">
        <v>66</v>
      </c>
      <c r="E52" s="8" t="s">
        <v>420</v>
      </c>
      <c r="F52" s="9">
        <v>241618.9</v>
      </c>
      <c r="G52" s="9">
        <v>36057.67</v>
      </c>
      <c r="H52" s="9">
        <v>0</v>
      </c>
    </row>
    <row r="53" spans="1:8" ht="51" outlineLevel="2" x14ac:dyDescent="0.25">
      <c r="A53" s="7" t="s">
        <v>57</v>
      </c>
      <c r="B53" s="8" t="s">
        <v>28</v>
      </c>
      <c r="C53" s="8" t="s">
        <v>29</v>
      </c>
      <c r="D53" s="8" t="s">
        <v>67</v>
      </c>
      <c r="E53" s="8"/>
      <c r="F53" s="9">
        <v>0</v>
      </c>
      <c r="G53" s="9">
        <v>0</v>
      </c>
      <c r="H53" s="9">
        <v>0</v>
      </c>
    </row>
    <row r="54" spans="1:8" ht="25.5" outlineLevel="3" x14ac:dyDescent="0.25">
      <c r="A54" s="7" t="s">
        <v>419</v>
      </c>
      <c r="B54" s="8" t="s">
        <v>28</v>
      </c>
      <c r="C54" s="8" t="s">
        <v>29</v>
      </c>
      <c r="D54" s="8" t="s">
        <v>67</v>
      </c>
      <c r="E54" s="8" t="s">
        <v>420</v>
      </c>
      <c r="F54" s="9">
        <v>0</v>
      </c>
      <c r="G54" s="9">
        <v>0</v>
      </c>
      <c r="H54" s="9">
        <v>0</v>
      </c>
    </row>
    <row r="55" spans="1:8" ht="51" outlineLevel="2" x14ac:dyDescent="0.25">
      <c r="A55" s="7" t="s">
        <v>57</v>
      </c>
      <c r="B55" s="8" t="s">
        <v>28</v>
      </c>
      <c r="C55" s="8" t="s">
        <v>29</v>
      </c>
      <c r="D55" s="8" t="s">
        <v>68</v>
      </c>
      <c r="E55" s="8"/>
      <c r="F55" s="9">
        <v>0</v>
      </c>
      <c r="G55" s="9">
        <v>0</v>
      </c>
      <c r="H55" s="9">
        <v>0</v>
      </c>
    </row>
    <row r="56" spans="1:8" ht="25.5" outlineLevel="3" x14ac:dyDescent="0.25">
      <c r="A56" s="7" t="s">
        <v>419</v>
      </c>
      <c r="B56" s="8" t="s">
        <v>28</v>
      </c>
      <c r="C56" s="8" t="s">
        <v>29</v>
      </c>
      <c r="D56" s="8" t="s">
        <v>68</v>
      </c>
      <c r="E56" s="8" t="s">
        <v>420</v>
      </c>
      <c r="F56" s="9">
        <v>0</v>
      </c>
      <c r="G56" s="9">
        <v>0</v>
      </c>
      <c r="H56" s="9">
        <v>0</v>
      </c>
    </row>
    <row r="57" spans="1:8" ht="51" outlineLevel="2" x14ac:dyDescent="0.25">
      <c r="A57" s="7" t="s">
        <v>57</v>
      </c>
      <c r="B57" s="8" t="s">
        <v>28</v>
      </c>
      <c r="C57" s="8" t="s">
        <v>29</v>
      </c>
      <c r="D57" s="8" t="s">
        <v>69</v>
      </c>
      <c r="E57" s="8"/>
      <c r="F57" s="9">
        <v>47481.1</v>
      </c>
      <c r="G57" s="9">
        <v>6700</v>
      </c>
      <c r="H57" s="9">
        <v>6700</v>
      </c>
    </row>
    <row r="58" spans="1:8" outlineLevel="3" x14ac:dyDescent="0.25">
      <c r="A58" s="7" t="s">
        <v>408</v>
      </c>
      <c r="B58" s="8" t="s">
        <v>28</v>
      </c>
      <c r="C58" s="8" t="s">
        <v>29</v>
      </c>
      <c r="D58" s="8" t="s">
        <v>69</v>
      </c>
      <c r="E58" s="8"/>
      <c r="F58" s="9">
        <v>0</v>
      </c>
      <c r="G58" s="9">
        <v>0</v>
      </c>
      <c r="H58" s="9">
        <v>6700</v>
      </c>
    </row>
    <row r="59" spans="1:8" ht="25.5" outlineLevel="3" x14ac:dyDescent="0.25">
      <c r="A59" s="7" t="s">
        <v>419</v>
      </c>
      <c r="B59" s="8" t="s">
        <v>28</v>
      </c>
      <c r="C59" s="8" t="s">
        <v>29</v>
      </c>
      <c r="D59" s="8" t="s">
        <v>69</v>
      </c>
      <c r="E59" s="8" t="s">
        <v>420</v>
      </c>
      <c r="F59" s="9">
        <v>47481.1</v>
      </c>
      <c r="G59" s="9">
        <v>6700</v>
      </c>
      <c r="H59" s="9">
        <v>0</v>
      </c>
    </row>
    <row r="60" spans="1:8" ht="63.75" x14ac:dyDescent="0.25">
      <c r="A60" s="7" t="s">
        <v>70</v>
      </c>
      <c r="B60" s="8" t="s">
        <v>28</v>
      </c>
      <c r="C60" s="8" t="s">
        <v>29</v>
      </c>
      <c r="D60" s="8" t="s">
        <v>71</v>
      </c>
      <c r="E60" s="8"/>
      <c r="F60" s="9">
        <v>0</v>
      </c>
      <c r="G60" s="9">
        <v>0</v>
      </c>
      <c r="H60" s="9">
        <v>0</v>
      </c>
    </row>
    <row r="61" spans="1:8" ht="51" outlineLevel="2" x14ac:dyDescent="0.25">
      <c r="A61" s="7" t="s">
        <v>57</v>
      </c>
      <c r="B61" s="8" t="s">
        <v>28</v>
      </c>
      <c r="C61" s="8" t="s">
        <v>29</v>
      </c>
      <c r="D61" s="8" t="s">
        <v>72</v>
      </c>
      <c r="E61" s="8"/>
      <c r="F61" s="9">
        <v>0</v>
      </c>
      <c r="G61" s="9">
        <v>0</v>
      </c>
      <c r="H61" s="9">
        <v>0</v>
      </c>
    </row>
    <row r="62" spans="1:8" ht="25.5" outlineLevel="3" x14ac:dyDescent="0.25">
      <c r="A62" s="7" t="s">
        <v>419</v>
      </c>
      <c r="B62" s="8" t="s">
        <v>28</v>
      </c>
      <c r="C62" s="8" t="s">
        <v>29</v>
      </c>
      <c r="D62" s="8" t="s">
        <v>72</v>
      </c>
      <c r="E62" s="8" t="s">
        <v>420</v>
      </c>
      <c r="F62" s="9">
        <v>0</v>
      </c>
      <c r="G62" s="9">
        <v>0</v>
      </c>
      <c r="H62" s="9">
        <v>0</v>
      </c>
    </row>
    <row r="63" spans="1:8" ht="51" x14ac:dyDescent="0.25">
      <c r="A63" s="7" t="s">
        <v>73</v>
      </c>
      <c r="B63" s="8" t="s">
        <v>28</v>
      </c>
      <c r="C63" s="8" t="s">
        <v>29</v>
      </c>
      <c r="D63" s="8" t="s">
        <v>74</v>
      </c>
      <c r="E63" s="8"/>
      <c r="F63" s="9">
        <v>35400</v>
      </c>
      <c r="G63" s="9">
        <v>0</v>
      </c>
      <c r="H63" s="9">
        <v>0</v>
      </c>
    </row>
    <row r="64" spans="1:8" ht="63.75" outlineLevel="2" x14ac:dyDescent="0.25">
      <c r="A64" s="7" t="s">
        <v>75</v>
      </c>
      <c r="B64" s="8" t="s">
        <v>28</v>
      </c>
      <c r="C64" s="8" t="s">
        <v>29</v>
      </c>
      <c r="D64" s="8" t="s">
        <v>76</v>
      </c>
      <c r="E64" s="8"/>
      <c r="F64" s="9">
        <v>30400</v>
      </c>
      <c r="G64" s="9">
        <v>0</v>
      </c>
      <c r="H64" s="9">
        <v>0</v>
      </c>
    </row>
    <row r="65" spans="1:8" ht="25.5" outlineLevel="3" x14ac:dyDescent="0.25">
      <c r="A65" s="7" t="s">
        <v>419</v>
      </c>
      <c r="B65" s="8" t="s">
        <v>28</v>
      </c>
      <c r="C65" s="8" t="s">
        <v>29</v>
      </c>
      <c r="D65" s="8" t="s">
        <v>76</v>
      </c>
      <c r="E65" s="8" t="s">
        <v>420</v>
      </c>
      <c r="F65" s="9">
        <v>30400</v>
      </c>
      <c r="G65" s="9">
        <v>0</v>
      </c>
      <c r="H65" s="9">
        <v>0</v>
      </c>
    </row>
    <row r="66" spans="1:8" ht="51" outlineLevel="2" x14ac:dyDescent="0.25">
      <c r="A66" s="7" t="s">
        <v>57</v>
      </c>
      <c r="B66" s="8" t="s">
        <v>28</v>
      </c>
      <c r="C66" s="8" t="s">
        <v>29</v>
      </c>
      <c r="D66" s="8" t="s">
        <v>77</v>
      </c>
      <c r="E66" s="8"/>
      <c r="F66" s="9">
        <v>5000</v>
      </c>
      <c r="G66" s="9">
        <v>0</v>
      </c>
      <c r="H66" s="9">
        <v>0</v>
      </c>
    </row>
    <row r="67" spans="1:8" ht="25.5" outlineLevel="3" x14ac:dyDescent="0.25">
      <c r="A67" s="7" t="s">
        <v>419</v>
      </c>
      <c r="B67" s="8" t="s">
        <v>28</v>
      </c>
      <c r="C67" s="8" t="s">
        <v>29</v>
      </c>
      <c r="D67" s="8" t="s">
        <v>77</v>
      </c>
      <c r="E67" s="8" t="s">
        <v>420</v>
      </c>
      <c r="F67" s="9">
        <v>5000</v>
      </c>
      <c r="G67" s="9">
        <v>0</v>
      </c>
      <c r="H67" s="9">
        <v>0</v>
      </c>
    </row>
    <row r="68" spans="1:8" ht="63.75" x14ac:dyDescent="0.25">
      <c r="A68" s="7" t="s">
        <v>78</v>
      </c>
      <c r="B68" s="8" t="s">
        <v>28</v>
      </c>
      <c r="C68" s="8" t="s">
        <v>29</v>
      </c>
      <c r="D68" s="8" t="s">
        <v>79</v>
      </c>
      <c r="E68" s="8"/>
      <c r="F68" s="9">
        <v>5106182.22</v>
      </c>
      <c r="G68" s="9">
        <v>3888284.97</v>
      </c>
      <c r="H68" s="9">
        <v>3809196.53</v>
      </c>
    </row>
    <row r="69" spans="1:8" ht="51" outlineLevel="2" x14ac:dyDescent="0.25">
      <c r="A69" s="7" t="s">
        <v>57</v>
      </c>
      <c r="B69" s="8" t="s">
        <v>28</v>
      </c>
      <c r="C69" s="8" t="s">
        <v>29</v>
      </c>
      <c r="D69" s="8" t="s">
        <v>80</v>
      </c>
      <c r="E69" s="8"/>
      <c r="F69" s="9">
        <v>35000</v>
      </c>
      <c r="G69" s="9">
        <v>0</v>
      </c>
      <c r="H69" s="9">
        <v>0</v>
      </c>
    </row>
    <row r="70" spans="1:8" ht="25.5" outlineLevel="3" x14ac:dyDescent="0.25">
      <c r="A70" s="7" t="s">
        <v>419</v>
      </c>
      <c r="B70" s="8" t="s">
        <v>28</v>
      </c>
      <c r="C70" s="8" t="s">
        <v>29</v>
      </c>
      <c r="D70" s="8" t="s">
        <v>80</v>
      </c>
      <c r="E70" s="8" t="s">
        <v>420</v>
      </c>
      <c r="F70" s="9">
        <v>35000</v>
      </c>
      <c r="G70" s="9">
        <v>0</v>
      </c>
      <c r="H70" s="9">
        <v>0</v>
      </c>
    </row>
    <row r="71" spans="1:8" ht="51" outlineLevel="2" x14ac:dyDescent="0.25">
      <c r="A71" s="7" t="s">
        <v>57</v>
      </c>
      <c r="B71" s="8" t="s">
        <v>28</v>
      </c>
      <c r="C71" s="8" t="s">
        <v>29</v>
      </c>
      <c r="D71" s="8" t="s">
        <v>81</v>
      </c>
      <c r="E71" s="8"/>
      <c r="F71" s="9">
        <v>50000</v>
      </c>
      <c r="G71" s="9">
        <v>0</v>
      </c>
      <c r="H71" s="9">
        <v>0</v>
      </c>
    </row>
    <row r="72" spans="1:8" ht="25.5" outlineLevel="3" x14ac:dyDescent="0.25">
      <c r="A72" s="7" t="s">
        <v>419</v>
      </c>
      <c r="B72" s="8" t="s">
        <v>28</v>
      </c>
      <c r="C72" s="8" t="s">
        <v>29</v>
      </c>
      <c r="D72" s="8" t="s">
        <v>81</v>
      </c>
      <c r="E72" s="8" t="s">
        <v>420</v>
      </c>
      <c r="F72" s="9">
        <v>50000</v>
      </c>
      <c r="G72" s="9">
        <v>0</v>
      </c>
      <c r="H72" s="9">
        <v>0</v>
      </c>
    </row>
    <row r="73" spans="1:8" ht="25.5" outlineLevel="2" x14ac:dyDescent="0.25">
      <c r="A73" s="7" t="s">
        <v>82</v>
      </c>
      <c r="B73" s="8" t="s">
        <v>28</v>
      </c>
      <c r="C73" s="8" t="s">
        <v>29</v>
      </c>
      <c r="D73" s="8" t="s">
        <v>83</v>
      </c>
      <c r="E73" s="8"/>
      <c r="F73" s="9">
        <v>11787</v>
      </c>
      <c r="G73" s="9">
        <v>11775.42</v>
      </c>
      <c r="H73" s="9">
        <v>11775.42</v>
      </c>
    </row>
    <row r="74" spans="1:8" outlineLevel="3" x14ac:dyDescent="0.25">
      <c r="A74" s="7" t="s">
        <v>408</v>
      </c>
      <c r="B74" s="8" t="s">
        <v>28</v>
      </c>
      <c r="C74" s="8" t="s">
        <v>29</v>
      </c>
      <c r="D74" s="8" t="s">
        <v>83</v>
      </c>
      <c r="E74" s="8"/>
      <c r="F74" s="9">
        <v>0</v>
      </c>
      <c r="G74" s="9">
        <v>0</v>
      </c>
      <c r="H74" s="9">
        <v>11775.42</v>
      </c>
    </row>
    <row r="75" spans="1:8" ht="25.5" outlineLevel="3" x14ac:dyDescent="0.25">
      <c r="A75" s="7" t="s">
        <v>417</v>
      </c>
      <c r="B75" s="8" t="s">
        <v>28</v>
      </c>
      <c r="C75" s="8" t="s">
        <v>29</v>
      </c>
      <c r="D75" s="8" t="s">
        <v>83</v>
      </c>
      <c r="E75" s="8" t="s">
        <v>418</v>
      </c>
      <c r="F75" s="9">
        <v>11787</v>
      </c>
      <c r="G75" s="9">
        <v>11775.42</v>
      </c>
      <c r="H75" s="9">
        <v>0</v>
      </c>
    </row>
    <row r="76" spans="1:8" ht="38.25" outlineLevel="2" x14ac:dyDescent="0.25">
      <c r="A76" s="7" t="s">
        <v>84</v>
      </c>
      <c r="B76" s="8" t="s">
        <v>28</v>
      </c>
      <c r="C76" s="8" t="s">
        <v>29</v>
      </c>
      <c r="D76" s="8" t="s">
        <v>85</v>
      </c>
      <c r="E76" s="8"/>
      <c r="F76" s="9">
        <v>490180</v>
      </c>
      <c r="G76" s="9">
        <v>483723.62</v>
      </c>
      <c r="H76" s="9">
        <v>483723.62</v>
      </c>
    </row>
    <row r="77" spans="1:8" outlineLevel="3" x14ac:dyDescent="0.25">
      <c r="A77" s="7" t="s">
        <v>408</v>
      </c>
      <c r="B77" s="8" t="s">
        <v>28</v>
      </c>
      <c r="C77" s="8" t="s">
        <v>29</v>
      </c>
      <c r="D77" s="8" t="s">
        <v>85</v>
      </c>
      <c r="E77" s="8"/>
      <c r="F77" s="9">
        <v>0</v>
      </c>
      <c r="G77" s="9">
        <v>0</v>
      </c>
      <c r="H77" s="9">
        <v>483723.62</v>
      </c>
    </row>
    <row r="78" spans="1:8" ht="25.5" outlineLevel="3" x14ac:dyDescent="0.25">
      <c r="A78" s="7" t="s">
        <v>419</v>
      </c>
      <c r="B78" s="8" t="s">
        <v>28</v>
      </c>
      <c r="C78" s="8" t="s">
        <v>29</v>
      </c>
      <c r="D78" s="8" t="s">
        <v>85</v>
      </c>
      <c r="E78" s="8" t="s">
        <v>420</v>
      </c>
      <c r="F78" s="9">
        <v>490180</v>
      </c>
      <c r="G78" s="9">
        <v>483723.62</v>
      </c>
      <c r="H78" s="9">
        <v>0</v>
      </c>
    </row>
    <row r="79" spans="1:8" ht="51" outlineLevel="2" x14ac:dyDescent="0.25">
      <c r="A79" s="7" t="s">
        <v>86</v>
      </c>
      <c r="B79" s="8" t="s">
        <v>28</v>
      </c>
      <c r="C79" s="8" t="s">
        <v>29</v>
      </c>
      <c r="D79" s="8" t="s">
        <v>87</v>
      </c>
      <c r="E79" s="8"/>
      <c r="F79" s="9">
        <v>1330100</v>
      </c>
      <c r="G79" s="9">
        <v>702661</v>
      </c>
      <c r="H79" s="9">
        <v>634327.80000000005</v>
      </c>
    </row>
    <row r="80" spans="1:8" outlineLevel="3" x14ac:dyDescent="0.25">
      <c r="A80" s="7" t="s">
        <v>408</v>
      </c>
      <c r="B80" s="8" t="s">
        <v>28</v>
      </c>
      <c r="C80" s="8" t="s">
        <v>29</v>
      </c>
      <c r="D80" s="8" t="s">
        <v>87</v>
      </c>
      <c r="E80" s="8"/>
      <c r="F80" s="9">
        <v>0</v>
      </c>
      <c r="G80" s="9">
        <v>0</v>
      </c>
      <c r="H80" s="9">
        <v>634327.80000000005</v>
      </c>
    </row>
    <row r="81" spans="1:8" ht="25.5" outlineLevel="3" x14ac:dyDescent="0.25">
      <c r="A81" s="7" t="s">
        <v>423</v>
      </c>
      <c r="B81" s="8" t="s">
        <v>28</v>
      </c>
      <c r="C81" s="8" t="s">
        <v>29</v>
      </c>
      <c r="D81" s="8" t="s">
        <v>87</v>
      </c>
      <c r="E81" s="8" t="s">
        <v>424</v>
      </c>
      <c r="F81" s="9">
        <v>565100</v>
      </c>
      <c r="G81" s="9">
        <v>464970</v>
      </c>
      <c r="H81" s="9">
        <v>0</v>
      </c>
    </row>
    <row r="82" spans="1:8" outlineLevel="3" x14ac:dyDescent="0.25">
      <c r="A82" s="7" t="s">
        <v>425</v>
      </c>
      <c r="B82" s="8" t="s">
        <v>28</v>
      </c>
      <c r="C82" s="8" t="s">
        <v>29</v>
      </c>
      <c r="D82" s="8" t="s">
        <v>87</v>
      </c>
      <c r="E82" s="8" t="s">
        <v>426</v>
      </c>
      <c r="F82" s="9">
        <v>509900</v>
      </c>
      <c r="G82" s="9">
        <v>181899</v>
      </c>
      <c r="H82" s="9">
        <v>0</v>
      </c>
    </row>
    <row r="83" spans="1:8" ht="25.5" outlineLevel="3" x14ac:dyDescent="0.25">
      <c r="A83" s="7" t="s">
        <v>427</v>
      </c>
      <c r="B83" s="8" t="s">
        <v>28</v>
      </c>
      <c r="C83" s="8" t="s">
        <v>29</v>
      </c>
      <c r="D83" s="8" t="s">
        <v>87</v>
      </c>
      <c r="E83" s="8" t="s">
        <v>428</v>
      </c>
      <c r="F83" s="9">
        <v>255100</v>
      </c>
      <c r="G83" s="9">
        <v>55792</v>
      </c>
      <c r="H83" s="9">
        <v>0</v>
      </c>
    </row>
    <row r="84" spans="1:8" ht="51" outlineLevel="2" x14ac:dyDescent="0.25">
      <c r="A84" s="7" t="s">
        <v>57</v>
      </c>
      <c r="B84" s="8" t="s">
        <v>28</v>
      </c>
      <c r="C84" s="8" t="s">
        <v>29</v>
      </c>
      <c r="D84" s="8" t="s">
        <v>88</v>
      </c>
      <c r="E84" s="8"/>
      <c r="F84" s="9">
        <v>2636515.2200000002</v>
      </c>
      <c r="G84" s="9">
        <v>2518540.65</v>
      </c>
      <c r="H84" s="9">
        <v>2518540.65</v>
      </c>
    </row>
    <row r="85" spans="1:8" outlineLevel="3" x14ac:dyDescent="0.25">
      <c r="A85" s="7" t="s">
        <v>408</v>
      </c>
      <c r="B85" s="8" t="s">
        <v>28</v>
      </c>
      <c r="C85" s="8" t="s">
        <v>29</v>
      </c>
      <c r="D85" s="8" t="s">
        <v>88</v>
      </c>
      <c r="E85" s="8"/>
      <c r="F85" s="9">
        <v>0</v>
      </c>
      <c r="G85" s="9">
        <v>0</v>
      </c>
      <c r="H85" s="9">
        <v>2518540.65</v>
      </c>
    </row>
    <row r="86" spans="1:8" ht="25.5" outlineLevel="3" x14ac:dyDescent="0.25">
      <c r="A86" s="7" t="s">
        <v>429</v>
      </c>
      <c r="B86" s="8" t="s">
        <v>28</v>
      </c>
      <c r="C86" s="8" t="s">
        <v>29</v>
      </c>
      <c r="D86" s="8" t="s">
        <v>88</v>
      </c>
      <c r="E86" s="8" t="s">
        <v>430</v>
      </c>
      <c r="F86" s="9">
        <v>0</v>
      </c>
      <c r="G86" s="9">
        <v>0</v>
      </c>
      <c r="H86" s="9">
        <v>0</v>
      </c>
    </row>
    <row r="87" spans="1:8" ht="38.25" outlineLevel="3" x14ac:dyDescent="0.25">
      <c r="A87" s="7" t="s">
        <v>431</v>
      </c>
      <c r="B87" s="8" t="s">
        <v>28</v>
      </c>
      <c r="C87" s="8" t="s">
        <v>29</v>
      </c>
      <c r="D87" s="8" t="s">
        <v>88</v>
      </c>
      <c r="E87" s="8" t="s">
        <v>432</v>
      </c>
      <c r="F87" s="9">
        <v>1987700</v>
      </c>
      <c r="G87" s="9">
        <v>1934462.34</v>
      </c>
      <c r="H87" s="9">
        <v>0</v>
      </c>
    </row>
    <row r="88" spans="1:8" ht="25.5" outlineLevel="3" x14ac:dyDescent="0.25">
      <c r="A88" s="7" t="s">
        <v>417</v>
      </c>
      <c r="B88" s="8" t="s">
        <v>28</v>
      </c>
      <c r="C88" s="8" t="s">
        <v>29</v>
      </c>
      <c r="D88" s="8" t="s">
        <v>88</v>
      </c>
      <c r="E88" s="8" t="s">
        <v>418</v>
      </c>
      <c r="F88" s="9">
        <v>146313</v>
      </c>
      <c r="G88" s="9">
        <v>146313</v>
      </c>
      <c r="H88" s="9">
        <v>0</v>
      </c>
    </row>
    <row r="89" spans="1:8" ht="25.5" outlineLevel="3" x14ac:dyDescent="0.25">
      <c r="A89" s="7" t="s">
        <v>419</v>
      </c>
      <c r="B89" s="8" t="s">
        <v>28</v>
      </c>
      <c r="C89" s="8" t="s">
        <v>29</v>
      </c>
      <c r="D89" s="8" t="s">
        <v>88</v>
      </c>
      <c r="E89" s="8" t="s">
        <v>420</v>
      </c>
      <c r="F89" s="9">
        <v>502502.22</v>
      </c>
      <c r="G89" s="9">
        <v>437765.31</v>
      </c>
      <c r="H89" s="9">
        <v>0</v>
      </c>
    </row>
    <row r="90" spans="1:8" ht="38.25" outlineLevel="2" x14ac:dyDescent="0.25">
      <c r="A90" s="7" t="s">
        <v>89</v>
      </c>
      <c r="B90" s="8" t="s">
        <v>28</v>
      </c>
      <c r="C90" s="8" t="s">
        <v>29</v>
      </c>
      <c r="D90" s="8" t="s">
        <v>90</v>
      </c>
      <c r="E90" s="8"/>
      <c r="F90" s="9">
        <v>332600</v>
      </c>
      <c r="G90" s="9">
        <v>167685</v>
      </c>
      <c r="H90" s="9">
        <v>156929.76</v>
      </c>
    </row>
    <row r="91" spans="1:8" outlineLevel="3" x14ac:dyDescent="0.25">
      <c r="A91" s="7" t="s">
        <v>408</v>
      </c>
      <c r="B91" s="8" t="s">
        <v>28</v>
      </c>
      <c r="C91" s="8" t="s">
        <v>29</v>
      </c>
      <c r="D91" s="8" t="s">
        <v>90</v>
      </c>
      <c r="E91" s="8"/>
      <c r="F91" s="9">
        <v>0</v>
      </c>
      <c r="G91" s="9">
        <v>0</v>
      </c>
      <c r="H91" s="9">
        <v>156929.76</v>
      </c>
    </row>
    <row r="92" spans="1:8" ht="25.5" outlineLevel="3" x14ac:dyDescent="0.25">
      <c r="A92" s="7" t="s">
        <v>423</v>
      </c>
      <c r="B92" s="8" t="s">
        <v>28</v>
      </c>
      <c r="C92" s="8" t="s">
        <v>29</v>
      </c>
      <c r="D92" s="8" t="s">
        <v>90</v>
      </c>
      <c r="E92" s="8" t="s">
        <v>424</v>
      </c>
      <c r="F92" s="9">
        <v>141300</v>
      </c>
      <c r="G92" s="9">
        <v>107392</v>
      </c>
      <c r="H92" s="9">
        <v>0</v>
      </c>
    </row>
    <row r="93" spans="1:8" outlineLevel="3" x14ac:dyDescent="0.25">
      <c r="A93" s="7" t="s">
        <v>425</v>
      </c>
      <c r="B93" s="8" t="s">
        <v>28</v>
      </c>
      <c r="C93" s="8" t="s">
        <v>29</v>
      </c>
      <c r="D93" s="8" t="s">
        <v>90</v>
      </c>
      <c r="E93" s="8" t="s">
        <v>426</v>
      </c>
      <c r="F93" s="9">
        <v>127500</v>
      </c>
      <c r="G93" s="9">
        <v>46908</v>
      </c>
      <c r="H93" s="9">
        <v>0</v>
      </c>
    </row>
    <row r="94" spans="1:8" ht="25.5" outlineLevel="3" x14ac:dyDescent="0.25">
      <c r="A94" s="7" t="s">
        <v>427</v>
      </c>
      <c r="B94" s="8" t="s">
        <v>28</v>
      </c>
      <c r="C94" s="8" t="s">
        <v>29</v>
      </c>
      <c r="D94" s="8" t="s">
        <v>90</v>
      </c>
      <c r="E94" s="8" t="s">
        <v>428</v>
      </c>
      <c r="F94" s="9">
        <v>63800</v>
      </c>
      <c r="G94" s="9">
        <v>13385</v>
      </c>
      <c r="H94" s="9">
        <v>0</v>
      </c>
    </row>
    <row r="95" spans="1:8" ht="51" outlineLevel="2" x14ac:dyDescent="0.25">
      <c r="A95" s="7" t="s">
        <v>57</v>
      </c>
      <c r="B95" s="8" t="s">
        <v>28</v>
      </c>
      <c r="C95" s="8" t="s">
        <v>29</v>
      </c>
      <c r="D95" s="8" t="s">
        <v>91</v>
      </c>
      <c r="E95" s="8"/>
      <c r="F95" s="9">
        <v>200000</v>
      </c>
      <c r="G95" s="9">
        <v>3899.28</v>
      </c>
      <c r="H95" s="9">
        <v>3899.28</v>
      </c>
    </row>
    <row r="96" spans="1:8" outlineLevel="3" x14ac:dyDescent="0.25">
      <c r="A96" s="7" t="s">
        <v>408</v>
      </c>
      <c r="B96" s="8" t="s">
        <v>28</v>
      </c>
      <c r="C96" s="8" t="s">
        <v>29</v>
      </c>
      <c r="D96" s="8" t="s">
        <v>91</v>
      </c>
      <c r="E96" s="8"/>
      <c r="F96" s="9">
        <v>0</v>
      </c>
      <c r="G96" s="9">
        <v>0</v>
      </c>
      <c r="H96" s="9">
        <v>3899.28</v>
      </c>
    </row>
    <row r="97" spans="1:8" ht="25.5" outlineLevel="3" x14ac:dyDescent="0.25">
      <c r="A97" s="7" t="s">
        <v>419</v>
      </c>
      <c r="B97" s="8" t="s">
        <v>28</v>
      </c>
      <c r="C97" s="8" t="s">
        <v>29</v>
      </c>
      <c r="D97" s="8" t="s">
        <v>91</v>
      </c>
      <c r="E97" s="8" t="s">
        <v>420</v>
      </c>
      <c r="F97" s="9">
        <v>200000</v>
      </c>
      <c r="G97" s="9">
        <v>3899.28</v>
      </c>
      <c r="H97" s="9">
        <v>0</v>
      </c>
    </row>
    <row r="98" spans="1:8" ht="51" outlineLevel="2" x14ac:dyDescent="0.25">
      <c r="A98" s="7" t="s">
        <v>57</v>
      </c>
      <c r="B98" s="8" t="s">
        <v>28</v>
      </c>
      <c r="C98" s="8" t="s">
        <v>29</v>
      </c>
      <c r="D98" s="8" t="s">
        <v>92</v>
      </c>
      <c r="E98" s="8"/>
      <c r="F98" s="9">
        <v>20000</v>
      </c>
      <c r="G98" s="9">
        <v>0</v>
      </c>
      <c r="H98" s="9">
        <v>0</v>
      </c>
    </row>
    <row r="99" spans="1:8" ht="25.5" outlineLevel="3" x14ac:dyDescent="0.25">
      <c r="A99" s="7" t="s">
        <v>419</v>
      </c>
      <c r="B99" s="8" t="s">
        <v>28</v>
      </c>
      <c r="C99" s="8" t="s">
        <v>29</v>
      </c>
      <c r="D99" s="8" t="s">
        <v>92</v>
      </c>
      <c r="E99" s="8" t="s">
        <v>420</v>
      </c>
      <c r="F99" s="9">
        <v>20000</v>
      </c>
      <c r="G99" s="9">
        <v>0</v>
      </c>
      <c r="H99" s="9">
        <v>0</v>
      </c>
    </row>
    <row r="100" spans="1:8" ht="51" x14ac:dyDescent="0.25">
      <c r="A100" s="7" t="s">
        <v>93</v>
      </c>
      <c r="B100" s="8" t="s">
        <v>28</v>
      </c>
      <c r="C100" s="8" t="s">
        <v>29</v>
      </c>
      <c r="D100" s="8" t="s">
        <v>94</v>
      </c>
      <c r="E100" s="8"/>
      <c r="F100" s="9">
        <v>73600</v>
      </c>
      <c r="G100" s="9">
        <v>33900</v>
      </c>
      <c r="H100" s="9">
        <v>33900</v>
      </c>
    </row>
    <row r="101" spans="1:8" ht="38.25" outlineLevel="1" x14ac:dyDescent="0.25">
      <c r="A101" s="7" t="s">
        <v>95</v>
      </c>
      <c r="B101" s="8" t="s">
        <v>28</v>
      </c>
      <c r="C101" s="8" t="s">
        <v>29</v>
      </c>
      <c r="D101" s="8" t="s">
        <v>96</v>
      </c>
      <c r="E101" s="8"/>
      <c r="F101" s="9">
        <v>24800</v>
      </c>
      <c r="G101" s="9">
        <v>24800</v>
      </c>
      <c r="H101" s="9">
        <v>24800</v>
      </c>
    </row>
    <row r="102" spans="1:8" ht="51" outlineLevel="2" x14ac:dyDescent="0.25">
      <c r="A102" s="7" t="s">
        <v>57</v>
      </c>
      <c r="B102" s="8" t="s">
        <v>28</v>
      </c>
      <c r="C102" s="8" t="s">
        <v>29</v>
      </c>
      <c r="D102" s="8" t="s">
        <v>97</v>
      </c>
      <c r="E102" s="8"/>
      <c r="F102" s="9">
        <v>24800</v>
      </c>
      <c r="G102" s="9">
        <v>24800</v>
      </c>
      <c r="H102" s="9">
        <v>24800</v>
      </c>
    </row>
    <row r="103" spans="1:8" outlineLevel="3" x14ac:dyDescent="0.25">
      <c r="A103" s="7" t="s">
        <v>408</v>
      </c>
      <c r="B103" s="8" t="s">
        <v>28</v>
      </c>
      <c r="C103" s="8" t="s">
        <v>29</v>
      </c>
      <c r="D103" s="8" t="s">
        <v>97</v>
      </c>
      <c r="E103" s="8"/>
      <c r="F103" s="9">
        <v>0</v>
      </c>
      <c r="G103" s="9">
        <v>0</v>
      </c>
      <c r="H103" s="9">
        <v>24800</v>
      </c>
    </row>
    <row r="104" spans="1:8" ht="25.5" outlineLevel="3" x14ac:dyDescent="0.25">
      <c r="A104" s="7" t="s">
        <v>419</v>
      </c>
      <c r="B104" s="8" t="s">
        <v>28</v>
      </c>
      <c r="C104" s="8" t="s">
        <v>29</v>
      </c>
      <c r="D104" s="8" t="s">
        <v>97</v>
      </c>
      <c r="E104" s="8" t="s">
        <v>420</v>
      </c>
      <c r="F104" s="9">
        <v>24800</v>
      </c>
      <c r="G104" s="9">
        <v>24800</v>
      </c>
      <c r="H104" s="9">
        <v>0</v>
      </c>
    </row>
    <row r="105" spans="1:8" ht="25.5" outlineLevel="1" x14ac:dyDescent="0.25">
      <c r="A105" s="7" t="s">
        <v>98</v>
      </c>
      <c r="B105" s="8" t="s">
        <v>28</v>
      </c>
      <c r="C105" s="8" t="s">
        <v>29</v>
      </c>
      <c r="D105" s="8" t="s">
        <v>99</v>
      </c>
      <c r="E105" s="8"/>
      <c r="F105" s="9">
        <v>0</v>
      </c>
      <c r="G105" s="9">
        <v>0</v>
      </c>
      <c r="H105" s="9">
        <v>0</v>
      </c>
    </row>
    <row r="106" spans="1:8" ht="51" outlineLevel="2" x14ac:dyDescent="0.25">
      <c r="A106" s="7" t="s">
        <v>57</v>
      </c>
      <c r="B106" s="8" t="s">
        <v>28</v>
      </c>
      <c r="C106" s="8" t="s">
        <v>29</v>
      </c>
      <c r="D106" s="8" t="s">
        <v>100</v>
      </c>
      <c r="E106" s="8"/>
      <c r="F106" s="9">
        <v>0</v>
      </c>
      <c r="G106" s="9">
        <v>0</v>
      </c>
      <c r="H106" s="9">
        <v>0</v>
      </c>
    </row>
    <row r="107" spans="1:8" ht="25.5" outlineLevel="3" x14ac:dyDescent="0.25">
      <c r="A107" s="7" t="s">
        <v>419</v>
      </c>
      <c r="B107" s="8" t="s">
        <v>28</v>
      </c>
      <c r="C107" s="8" t="s">
        <v>29</v>
      </c>
      <c r="D107" s="8" t="s">
        <v>100</v>
      </c>
      <c r="E107" s="8" t="s">
        <v>420</v>
      </c>
      <c r="F107" s="9">
        <v>0</v>
      </c>
      <c r="G107" s="9">
        <v>0</v>
      </c>
      <c r="H107" s="9">
        <v>0</v>
      </c>
    </row>
    <row r="108" spans="1:8" ht="38.25" outlineLevel="1" x14ac:dyDescent="0.25">
      <c r="A108" s="7" t="s">
        <v>101</v>
      </c>
      <c r="B108" s="8" t="s">
        <v>28</v>
      </c>
      <c r="C108" s="8" t="s">
        <v>29</v>
      </c>
      <c r="D108" s="8" t="s">
        <v>102</v>
      </c>
      <c r="E108" s="8"/>
      <c r="F108" s="9">
        <v>19200</v>
      </c>
      <c r="G108" s="9">
        <v>9100</v>
      </c>
      <c r="H108" s="9">
        <v>9100</v>
      </c>
    </row>
    <row r="109" spans="1:8" ht="51" outlineLevel="2" x14ac:dyDescent="0.25">
      <c r="A109" s="7" t="s">
        <v>57</v>
      </c>
      <c r="B109" s="8" t="s">
        <v>28</v>
      </c>
      <c r="C109" s="8" t="s">
        <v>29</v>
      </c>
      <c r="D109" s="8" t="s">
        <v>103</v>
      </c>
      <c r="E109" s="8"/>
      <c r="F109" s="9">
        <v>19200</v>
      </c>
      <c r="G109" s="9">
        <v>9100</v>
      </c>
      <c r="H109" s="9">
        <v>9100</v>
      </c>
    </row>
    <row r="110" spans="1:8" outlineLevel="3" x14ac:dyDescent="0.25">
      <c r="A110" s="7" t="s">
        <v>408</v>
      </c>
      <c r="B110" s="8" t="s">
        <v>28</v>
      </c>
      <c r="C110" s="8" t="s">
        <v>29</v>
      </c>
      <c r="D110" s="8" t="s">
        <v>103</v>
      </c>
      <c r="E110" s="8"/>
      <c r="F110" s="9">
        <v>0</v>
      </c>
      <c r="G110" s="9">
        <v>0</v>
      </c>
      <c r="H110" s="9">
        <v>9100</v>
      </c>
    </row>
    <row r="111" spans="1:8" ht="25.5" outlineLevel="3" x14ac:dyDescent="0.25">
      <c r="A111" s="7" t="s">
        <v>419</v>
      </c>
      <c r="B111" s="8" t="s">
        <v>28</v>
      </c>
      <c r="C111" s="8" t="s">
        <v>29</v>
      </c>
      <c r="D111" s="8" t="s">
        <v>103</v>
      </c>
      <c r="E111" s="8" t="s">
        <v>420</v>
      </c>
      <c r="F111" s="9">
        <v>19200</v>
      </c>
      <c r="G111" s="9">
        <v>9100</v>
      </c>
      <c r="H111" s="9">
        <v>0</v>
      </c>
    </row>
    <row r="112" spans="1:8" ht="51" outlineLevel="2" x14ac:dyDescent="0.25">
      <c r="A112" s="7" t="s">
        <v>57</v>
      </c>
      <c r="B112" s="8" t="s">
        <v>28</v>
      </c>
      <c r="C112" s="8" t="s">
        <v>29</v>
      </c>
      <c r="D112" s="8" t="s">
        <v>104</v>
      </c>
      <c r="E112" s="8"/>
      <c r="F112" s="9">
        <v>0</v>
      </c>
      <c r="G112" s="9">
        <v>0</v>
      </c>
      <c r="H112" s="9">
        <v>0</v>
      </c>
    </row>
    <row r="113" spans="1:8" ht="25.5" outlineLevel="3" x14ac:dyDescent="0.25">
      <c r="A113" s="7" t="s">
        <v>419</v>
      </c>
      <c r="B113" s="8" t="s">
        <v>28</v>
      </c>
      <c r="C113" s="8" t="s">
        <v>29</v>
      </c>
      <c r="D113" s="8" t="s">
        <v>104</v>
      </c>
      <c r="E113" s="8" t="s">
        <v>420</v>
      </c>
      <c r="F113" s="9">
        <v>0</v>
      </c>
      <c r="G113" s="9">
        <v>0</v>
      </c>
      <c r="H113" s="9">
        <v>0</v>
      </c>
    </row>
    <row r="114" spans="1:8" ht="63.75" outlineLevel="1" x14ac:dyDescent="0.25">
      <c r="A114" s="7" t="s">
        <v>105</v>
      </c>
      <c r="B114" s="8" t="s">
        <v>28</v>
      </c>
      <c r="C114" s="8" t="s">
        <v>29</v>
      </c>
      <c r="D114" s="8" t="s">
        <v>106</v>
      </c>
      <c r="E114" s="8"/>
      <c r="F114" s="9">
        <v>29600</v>
      </c>
      <c r="G114" s="9">
        <v>0</v>
      </c>
      <c r="H114" s="9">
        <v>0</v>
      </c>
    </row>
    <row r="115" spans="1:8" ht="38.25" outlineLevel="2" x14ac:dyDescent="0.25">
      <c r="A115" s="7" t="s">
        <v>107</v>
      </c>
      <c r="B115" s="8" t="s">
        <v>28</v>
      </c>
      <c r="C115" s="8" t="s">
        <v>29</v>
      </c>
      <c r="D115" s="8" t="s">
        <v>108</v>
      </c>
      <c r="E115" s="8"/>
      <c r="F115" s="9">
        <v>29600</v>
      </c>
      <c r="G115" s="9">
        <v>0</v>
      </c>
      <c r="H115" s="9">
        <v>0</v>
      </c>
    </row>
    <row r="116" spans="1:8" outlineLevel="3" x14ac:dyDescent="0.25">
      <c r="A116" s="7" t="s">
        <v>433</v>
      </c>
      <c r="B116" s="8" t="s">
        <v>28</v>
      </c>
      <c r="C116" s="8" t="s">
        <v>29</v>
      </c>
      <c r="D116" s="8" t="s">
        <v>108</v>
      </c>
      <c r="E116" s="8" t="s">
        <v>434</v>
      </c>
      <c r="F116" s="9">
        <v>29600</v>
      </c>
      <c r="G116" s="9">
        <v>0</v>
      </c>
      <c r="H116" s="9">
        <v>0</v>
      </c>
    </row>
    <row r="117" spans="1:8" ht="38.25" outlineLevel="2" x14ac:dyDescent="0.25">
      <c r="A117" s="7" t="s">
        <v>107</v>
      </c>
      <c r="B117" s="8" t="s">
        <v>28</v>
      </c>
      <c r="C117" s="8" t="s">
        <v>29</v>
      </c>
      <c r="D117" s="8" t="s">
        <v>109</v>
      </c>
      <c r="E117" s="8"/>
      <c r="F117" s="9">
        <v>0</v>
      </c>
      <c r="G117" s="9">
        <v>0</v>
      </c>
      <c r="H117" s="9">
        <v>0</v>
      </c>
    </row>
    <row r="118" spans="1:8" outlineLevel="3" x14ac:dyDescent="0.25">
      <c r="A118" s="7" t="s">
        <v>433</v>
      </c>
      <c r="B118" s="8" t="s">
        <v>28</v>
      </c>
      <c r="C118" s="8" t="s">
        <v>29</v>
      </c>
      <c r="D118" s="8" t="s">
        <v>109</v>
      </c>
      <c r="E118" s="8" t="s">
        <v>434</v>
      </c>
      <c r="F118" s="9">
        <v>0</v>
      </c>
      <c r="G118" s="9">
        <v>0</v>
      </c>
      <c r="H118" s="9">
        <v>0</v>
      </c>
    </row>
    <row r="119" spans="1:8" ht="89.25" x14ac:dyDescent="0.25">
      <c r="A119" s="7" t="s">
        <v>110</v>
      </c>
      <c r="B119" s="8" t="s">
        <v>28</v>
      </c>
      <c r="C119" s="8" t="s">
        <v>29</v>
      </c>
      <c r="D119" s="8" t="s">
        <v>111</v>
      </c>
      <c r="E119" s="8"/>
      <c r="F119" s="9">
        <v>10952030</v>
      </c>
      <c r="G119" s="9">
        <v>3490150.74</v>
      </c>
      <c r="H119" s="9">
        <v>3490150.74</v>
      </c>
    </row>
    <row r="120" spans="1:8" ht="51" outlineLevel="2" x14ac:dyDescent="0.25">
      <c r="A120" s="7" t="s">
        <v>112</v>
      </c>
      <c r="B120" s="8" t="s">
        <v>28</v>
      </c>
      <c r="C120" s="8" t="s">
        <v>29</v>
      </c>
      <c r="D120" s="8" t="s">
        <v>113</v>
      </c>
      <c r="E120" s="8"/>
      <c r="F120" s="9">
        <v>4010000</v>
      </c>
      <c r="G120" s="9">
        <v>2609988</v>
      </c>
      <c r="H120" s="9">
        <v>2609988</v>
      </c>
    </row>
    <row r="121" spans="1:8" outlineLevel="3" x14ac:dyDescent="0.25">
      <c r="A121" s="7" t="s">
        <v>408</v>
      </c>
      <c r="B121" s="8" t="s">
        <v>28</v>
      </c>
      <c r="C121" s="8" t="s">
        <v>29</v>
      </c>
      <c r="D121" s="8" t="s">
        <v>113</v>
      </c>
      <c r="E121" s="8"/>
      <c r="F121" s="9">
        <v>0</v>
      </c>
      <c r="G121" s="9">
        <v>0</v>
      </c>
      <c r="H121" s="9">
        <v>2609988</v>
      </c>
    </row>
    <row r="122" spans="1:8" ht="25.5" outlineLevel="3" x14ac:dyDescent="0.25">
      <c r="A122" s="7" t="s">
        <v>419</v>
      </c>
      <c r="B122" s="8" t="s">
        <v>28</v>
      </c>
      <c r="C122" s="8" t="s">
        <v>29</v>
      </c>
      <c r="D122" s="8" t="s">
        <v>113</v>
      </c>
      <c r="E122" s="8" t="s">
        <v>420</v>
      </c>
      <c r="F122" s="9">
        <v>4010000</v>
      </c>
      <c r="G122" s="9">
        <v>2609988</v>
      </c>
      <c r="H122" s="9">
        <v>0</v>
      </c>
    </row>
    <row r="123" spans="1:8" ht="51" outlineLevel="2" x14ac:dyDescent="0.25">
      <c r="A123" s="7" t="s">
        <v>112</v>
      </c>
      <c r="B123" s="8" t="s">
        <v>28</v>
      </c>
      <c r="C123" s="8" t="s">
        <v>29</v>
      </c>
      <c r="D123" s="8" t="s">
        <v>114</v>
      </c>
      <c r="E123" s="8"/>
      <c r="F123" s="9">
        <v>991430</v>
      </c>
      <c r="G123" s="9">
        <v>880162.74</v>
      </c>
      <c r="H123" s="9">
        <v>880162.74</v>
      </c>
    </row>
    <row r="124" spans="1:8" outlineLevel="3" x14ac:dyDescent="0.25">
      <c r="A124" s="7" t="s">
        <v>408</v>
      </c>
      <c r="B124" s="8" t="s">
        <v>28</v>
      </c>
      <c r="C124" s="8" t="s">
        <v>29</v>
      </c>
      <c r="D124" s="8" t="s">
        <v>114</v>
      </c>
      <c r="E124" s="8"/>
      <c r="F124" s="9">
        <v>0</v>
      </c>
      <c r="G124" s="9">
        <v>0</v>
      </c>
      <c r="H124" s="9">
        <v>880162.74</v>
      </c>
    </row>
    <row r="125" spans="1:8" ht="25.5" outlineLevel="3" x14ac:dyDescent="0.25">
      <c r="A125" s="7" t="s">
        <v>419</v>
      </c>
      <c r="B125" s="8" t="s">
        <v>28</v>
      </c>
      <c r="C125" s="8" t="s">
        <v>29</v>
      </c>
      <c r="D125" s="8" t="s">
        <v>114</v>
      </c>
      <c r="E125" s="8" t="s">
        <v>420</v>
      </c>
      <c r="F125" s="9">
        <v>991430</v>
      </c>
      <c r="G125" s="9">
        <v>880162.74</v>
      </c>
      <c r="H125" s="9">
        <v>0</v>
      </c>
    </row>
    <row r="126" spans="1:8" ht="38.25" outlineLevel="2" x14ac:dyDescent="0.25">
      <c r="A126" s="7" t="s">
        <v>115</v>
      </c>
      <c r="B126" s="8" t="s">
        <v>28</v>
      </c>
      <c r="C126" s="8" t="s">
        <v>29</v>
      </c>
      <c r="D126" s="8" t="s">
        <v>116</v>
      </c>
      <c r="E126" s="8"/>
      <c r="F126" s="9">
        <v>5653000</v>
      </c>
      <c r="G126" s="9">
        <v>0</v>
      </c>
      <c r="H126" s="9">
        <v>0</v>
      </c>
    </row>
    <row r="127" spans="1:8" ht="25.5" outlineLevel="3" x14ac:dyDescent="0.25">
      <c r="A127" s="7" t="s">
        <v>419</v>
      </c>
      <c r="B127" s="8" t="s">
        <v>28</v>
      </c>
      <c r="C127" s="8" t="s">
        <v>29</v>
      </c>
      <c r="D127" s="8" t="s">
        <v>116</v>
      </c>
      <c r="E127" s="8" t="s">
        <v>420</v>
      </c>
      <c r="F127" s="9">
        <v>5653000</v>
      </c>
      <c r="G127" s="9">
        <v>0</v>
      </c>
      <c r="H127" s="9">
        <v>0</v>
      </c>
    </row>
    <row r="128" spans="1:8" ht="51" outlineLevel="2" x14ac:dyDescent="0.25">
      <c r="A128" s="7" t="s">
        <v>117</v>
      </c>
      <c r="B128" s="8" t="s">
        <v>28</v>
      </c>
      <c r="C128" s="8" t="s">
        <v>29</v>
      </c>
      <c r="D128" s="8" t="s">
        <v>118</v>
      </c>
      <c r="E128" s="8"/>
      <c r="F128" s="9">
        <v>297600</v>
      </c>
      <c r="G128" s="9">
        <v>0</v>
      </c>
      <c r="H128" s="9">
        <v>0</v>
      </c>
    </row>
    <row r="129" spans="1:8" ht="25.5" outlineLevel="3" x14ac:dyDescent="0.25">
      <c r="A129" s="7" t="s">
        <v>419</v>
      </c>
      <c r="B129" s="8" t="s">
        <v>28</v>
      </c>
      <c r="C129" s="8" t="s">
        <v>29</v>
      </c>
      <c r="D129" s="8" t="s">
        <v>118</v>
      </c>
      <c r="E129" s="8" t="s">
        <v>420</v>
      </c>
      <c r="F129" s="9">
        <v>297600</v>
      </c>
      <c r="G129" s="9">
        <v>0</v>
      </c>
      <c r="H129" s="9">
        <v>0</v>
      </c>
    </row>
    <row r="130" spans="1:8" ht="38.25" x14ac:dyDescent="0.25">
      <c r="A130" s="7" t="s">
        <v>119</v>
      </c>
      <c r="B130" s="8" t="s">
        <v>28</v>
      </c>
      <c r="C130" s="8" t="s">
        <v>29</v>
      </c>
      <c r="D130" s="8" t="s">
        <v>120</v>
      </c>
      <c r="E130" s="8"/>
      <c r="F130" s="9">
        <v>501378657.62</v>
      </c>
      <c r="G130" s="9">
        <v>265669029.50999999</v>
      </c>
      <c r="H130" s="9">
        <v>261818015.94999999</v>
      </c>
    </row>
    <row r="131" spans="1:8" ht="38.25" outlineLevel="1" x14ac:dyDescent="0.25">
      <c r="A131" s="7" t="s">
        <v>121</v>
      </c>
      <c r="B131" s="8" t="s">
        <v>28</v>
      </c>
      <c r="C131" s="8" t="s">
        <v>29</v>
      </c>
      <c r="D131" s="8" t="s">
        <v>122</v>
      </c>
      <c r="E131" s="8"/>
      <c r="F131" s="9">
        <v>6818300</v>
      </c>
      <c r="G131" s="9">
        <v>4265300</v>
      </c>
      <c r="H131" s="9">
        <v>4265300</v>
      </c>
    </row>
    <row r="132" spans="1:8" ht="89.25" outlineLevel="2" x14ac:dyDescent="0.25">
      <c r="A132" s="7" t="s">
        <v>123</v>
      </c>
      <c r="B132" s="8" t="s">
        <v>28</v>
      </c>
      <c r="C132" s="8" t="s">
        <v>29</v>
      </c>
      <c r="D132" s="8" t="s">
        <v>124</v>
      </c>
      <c r="E132" s="8"/>
      <c r="F132" s="9">
        <v>1033600</v>
      </c>
      <c r="G132" s="9">
        <v>516800</v>
      </c>
      <c r="H132" s="9">
        <v>516800</v>
      </c>
    </row>
    <row r="133" spans="1:8" outlineLevel="3" x14ac:dyDescent="0.25">
      <c r="A133" s="7" t="s">
        <v>408</v>
      </c>
      <c r="B133" s="8" t="s">
        <v>28</v>
      </c>
      <c r="C133" s="8" t="s">
        <v>29</v>
      </c>
      <c r="D133" s="8" t="s">
        <v>124</v>
      </c>
      <c r="E133" s="8"/>
      <c r="F133" s="9">
        <v>0</v>
      </c>
      <c r="G133" s="9">
        <v>0</v>
      </c>
      <c r="H133" s="9">
        <v>516800</v>
      </c>
    </row>
    <row r="134" spans="1:8" ht="25.5" outlineLevel="3" x14ac:dyDescent="0.25">
      <c r="A134" s="7" t="s">
        <v>419</v>
      </c>
      <c r="B134" s="8" t="s">
        <v>28</v>
      </c>
      <c r="C134" s="8" t="s">
        <v>29</v>
      </c>
      <c r="D134" s="8" t="s">
        <v>124</v>
      </c>
      <c r="E134" s="8" t="s">
        <v>420</v>
      </c>
      <c r="F134" s="9">
        <v>1033600</v>
      </c>
      <c r="G134" s="9">
        <v>516800</v>
      </c>
      <c r="H134" s="9">
        <v>0</v>
      </c>
    </row>
    <row r="135" spans="1:8" ht="114.75" outlineLevel="2" x14ac:dyDescent="0.25">
      <c r="A135" s="7" t="s">
        <v>125</v>
      </c>
      <c r="B135" s="8" t="s">
        <v>28</v>
      </c>
      <c r="C135" s="8" t="s">
        <v>29</v>
      </c>
      <c r="D135" s="8" t="s">
        <v>126</v>
      </c>
      <c r="E135" s="8"/>
      <c r="F135" s="9">
        <v>213000</v>
      </c>
      <c r="G135" s="9">
        <v>85200</v>
      </c>
      <c r="H135" s="9">
        <v>85200</v>
      </c>
    </row>
    <row r="136" spans="1:8" outlineLevel="3" x14ac:dyDescent="0.25">
      <c r="A136" s="7" t="s">
        <v>408</v>
      </c>
      <c r="B136" s="8" t="s">
        <v>28</v>
      </c>
      <c r="C136" s="8" t="s">
        <v>29</v>
      </c>
      <c r="D136" s="8" t="s">
        <v>126</v>
      </c>
      <c r="E136" s="8"/>
      <c r="F136" s="9">
        <v>0</v>
      </c>
      <c r="G136" s="9">
        <v>0</v>
      </c>
      <c r="H136" s="9">
        <v>85200</v>
      </c>
    </row>
    <row r="137" spans="1:8" ht="25.5" outlineLevel="3" x14ac:dyDescent="0.25">
      <c r="A137" s="7" t="s">
        <v>419</v>
      </c>
      <c r="B137" s="8" t="s">
        <v>28</v>
      </c>
      <c r="C137" s="8" t="s">
        <v>29</v>
      </c>
      <c r="D137" s="8" t="s">
        <v>126</v>
      </c>
      <c r="E137" s="8" t="s">
        <v>420</v>
      </c>
      <c r="F137" s="9">
        <v>213000</v>
      </c>
      <c r="G137" s="9">
        <v>85200</v>
      </c>
      <c r="H137" s="9">
        <v>0</v>
      </c>
    </row>
    <row r="138" spans="1:8" ht="38.25" outlineLevel="2" x14ac:dyDescent="0.25">
      <c r="A138" s="7" t="s">
        <v>127</v>
      </c>
      <c r="B138" s="8" t="s">
        <v>28</v>
      </c>
      <c r="C138" s="8" t="s">
        <v>29</v>
      </c>
      <c r="D138" s="8" t="s">
        <v>128</v>
      </c>
      <c r="E138" s="8"/>
      <c r="F138" s="9">
        <v>100000</v>
      </c>
      <c r="G138" s="9">
        <v>0</v>
      </c>
      <c r="H138" s="9">
        <v>0</v>
      </c>
    </row>
    <row r="139" spans="1:8" ht="25.5" outlineLevel="3" x14ac:dyDescent="0.25">
      <c r="A139" s="7" t="s">
        <v>419</v>
      </c>
      <c r="B139" s="8" t="s">
        <v>28</v>
      </c>
      <c r="C139" s="8" t="s">
        <v>29</v>
      </c>
      <c r="D139" s="8" t="s">
        <v>128</v>
      </c>
      <c r="E139" s="8" t="s">
        <v>420</v>
      </c>
      <c r="F139" s="9">
        <v>100000</v>
      </c>
      <c r="G139" s="9">
        <v>0</v>
      </c>
      <c r="H139" s="9">
        <v>0</v>
      </c>
    </row>
    <row r="140" spans="1:8" ht="51" outlineLevel="2" x14ac:dyDescent="0.25">
      <c r="A140" s="7" t="s">
        <v>57</v>
      </c>
      <c r="B140" s="8" t="s">
        <v>28</v>
      </c>
      <c r="C140" s="8" t="s">
        <v>29</v>
      </c>
      <c r="D140" s="8" t="s">
        <v>129</v>
      </c>
      <c r="E140" s="8"/>
      <c r="F140" s="9">
        <v>10000</v>
      </c>
      <c r="G140" s="9">
        <v>0</v>
      </c>
      <c r="H140" s="9">
        <v>0</v>
      </c>
    </row>
    <row r="141" spans="1:8" ht="25.5" outlineLevel="3" x14ac:dyDescent="0.25">
      <c r="A141" s="7" t="s">
        <v>419</v>
      </c>
      <c r="B141" s="8" t="s">
        <v>28</v>
      </c>
      <c r="C141" s="8" t="s">
        <v>29</v>
      </c>
      <c r="D141" s="8" t="s">
        <v>129</v>
      </c>
      <c r="E141" s="8" t="s">
        <v>420</v>
      </c>
      <c r="F141" s="9">
        <v>10000</v>
      </c>
      <c r="G141" s="9">
        <v>0</v>
      </c>
      <c r="H141" s="9">
        <v>0</v>
      </c>
    </row>
    <row r="142" spans="1:8" ht="89.25" outlineLevel="2" x14ac:dyDescent="0.25">
      <c r="A142" s="7" t="s">
        <v>130</v>
      </c>
      <c r="B142" s="8" t="s">
        <v>28</v>
      </c>
      <c r="C142" s="8" t="s">
        <v>29</v>
      </c>
      <c r="D142" s="8" t="s">
        <v>131</v>
      </c>
      <c r="E142" s="8"/>
      <c r="F142" s="9">
        <v>2746700</v>
      </c>
      <c r="G142" s="9">
        <v>1750600</v>
      </c>
      <c r="H142" s="9">
        <v>1750600</v>
      </c>
    </row>
    <row r="143" spans="1:8" outlineLevel="3" x14ac:dyDescent="0.25">
      <c r="A143" s="7" t="s">
        <v>408</v>
      </c>
      <c r="B143" s="8" t="s">
        <v>28</v>
      </c>
      <c r="C143" s="8" t="s">
        <v>29</v>
      </c>
      <c r="D143" s="8" t="s">
        <v>131</v>
      </c>
      <c r="E143" s="8"/>
      <c r="F143" s="9">
        <v>0</v>
      </c>
      <c r="G143" s="9">
        <v>0</v>
      </c>
      <c r="H143" s="9">
        <v>1750600</v>
      </c>
    </row>
    <row r="144" spans="1:8" ht="38.25" outlineLevel="3" x14ac:dyDescent="0.25">
      <c r="A144" s="7" t="s">
        <v>411</v>
      </c>
      <c r="B144" s="8" t="s">
        <v>28</v>
      </c>
      <c r="C144" s="8" t="s">
        <v>29</v>
      </c>
      <c r="D144" s="8" t="s">
        <v>131</v>
      </c>
      <c r="E144" s="8" t="s">
        <v>412</v>
      </c>
      <c r="F144" s="9">
        <v>2109600</v>
      </c>
      <c r="G144" s="9">
        <v>1344500</v>
      </c>
      <c r="H144" s="9">
        <v>0</v>
      </c>
    </row>
    <row r="145" spans="1:8" outlineLevel="3" x14ac:dyDescent="0.25">
      <c r="A145" s="7" t="s">
        <v>415</v>
      </c>
      <c r="B145" s="8" t="s">
        <v>28</v>
      </c>
      <c r="C145" s="8" t="s">
        <v>29</v>
      </c>
      <c r="D145" s="8" t="s">
        <v>131</v>
      </c>
      <c r="E145" s="8" t="s">
        <v>416</v>
      </c>
      <c r="F145" s="9">
        <v>637100</v>
      </c>
      <c r="G145" s="9">
        <v>406100</v>
      </c>
      <c r="H145" s="9">
        <v>0</v>
      </c>
    </row>
    <row r="146" spans="1:8" ht="63.75" outlineLevel="2" x14ac:dyDescent="0.25">
      <c r="A146" s="7" t="s">
        <v>132</v>
      </c>
      <c r="B146" s="8" t="s">
        <v>28</v>
      </c>
      <c r="C146" s="8" t="s">
        <v>29</v>
      </c>
      <c r="D146" s="8" t="s">
        <v>133</v>
      </c>
      <c r="E146" s="8"/>
      <c r="F146" s="9">
        <v>200000</v>
      </c>
      <c r="G146" s="9">
        <v>80000</v>
      </c>
      <c r="H146" s="9">
        <v>80000</v>
      </c>
    </row>
    <row r="147" spans="1:8" outlineLevel="3" x14ac:dyDescent="0.25">
      <c r="A147" s="7" t="s">
        <v>408</v>
      </c>
      <c r="B147" s="8" t="s">
        <v>28</v>
      </c>
      <c r="C147" s="8" t="s">
        <v>29</v>
      </c>
      <c r="D147" s="8" t="s">
        <v>133</v>
      </c>
      <c r="E147" s="8"/>
      <c r="F147" s="9">
        <v>0</v>
      </c>
      <c r="G147" s="9">
        <v>0</v>
      </c>
      <c r="H147" s="9">
        <v>80000</v>
      </c>
    </row>
    <row r="148" spans="1:8" ht="25.5" outlineLevel="3" x14ac:dyDescent="0.25">
      <c r="A148" s="7" t="s">
        <v>419</v>
      </c>
      <c r="B148" s="8" t="s">
        <v>28</v>
      </c>
      <c r="C148" s="8" t="s">
        <v>29</v>
      </c>
      <c r="D148" s="8" t="s">
        <v>133</v>
      </c>
      <c r="E148" s="8" t="s">
        <v>420</v>
      </c>
      <c r="F148" s="9">
        <v>200000</v>
      </c>
      <c r="G148" s="9">
        <v>80000</v>
      </c>
      <c r="H148" s="9">
        <v>0</v>
      </c>
    </row>
    <row r="149" spans="1:8" ht="89.25" outlineLevel="2" x14ac:dyDescent="0.25">
      <c r="A149" s="7" t="s">
        <v>134</v>
      </c>
      <c r="B149" s="8" t="s">
        <v>28</v>
      </c>
      <c r="C149" s="8" t="s">
        <v>29</v>
      </c>
      <c r="D149" s="8" t="s">
        <v>135</v>
      </c>
      <c r="E149" s="8"/>
      <c r="F149" s="9">
        <v>2315000</v>
      </c>
      <c r="G149" s="9">
        <v>1832700</v>
      </c>
      <c r="H149" s="9">
        <v>1832700</v>
      </c>
    </row>
    <row r="150" spans="1:8" outlineLevel="3" x14ac:dyDescent="0.25">
      <c r="A150" s="7" t="s">
        <v>408</v>
      </c>
      <c r="B150" s="8" t="s">
        <v>28</v>
      </c>
      <c r="C150" s="8" t="s">
        <v>29</v>
      </c>
      <c r="D150" s="8" t="s">
        <v>135</v>
      </c>
      <c r="E150" s="8"/>
      <c r="F150" s="9">
        <v>0</v>
      </c>
      <c r="G150" s="9">
        <v>0</v>
      </c>
      <c r="H150" s="9">
        <v>1832700</v>
      </c>
    </row>
    <row r="151" spans="1:8" ht="25.5" outlineLevel="3" x14ac:dyDescent="0.25">
      <c r="A151" s="7" t="s">
        <v>419</v>
      </c>
      <c r="B151" s="8" t="s">
        <v>28</v>
      </c>
      <c r="C151" s="8" t="s">
        <v>29</v>
      </c>
      <c r="D151" s="8" t="s">
        <v>135</v>
      </c>
      <c r="E151" s="8" t="s">
        <v>420</v>
      </c>
      <c r="F151" s="9">
        <v>2315000</v>
      </c>
      <c r="G151" s="9">
        <v>1832700</v>
      </c>
      <c r="H151" s="9">
        <v>0</v>
      </c>
    </row>
    <row r="152" spans="1:8" ht="76.5" outlineLevel="2" x14ac:dyDescent="0.25">
      <c r="A152" s="7" t="s">
        <v>136</v>
      </c>
      <c r="B152" s="8" t="s">
        <v>28</v>
      </c>
      <c r="C152" s="8" t="s">
        <v>29</v>
      </c>
      <c r="D152" s="8" t="s">
        <v>137</v>
      </c>
      <c r="E152" s="8"/>
      <c r="F152" s="9">
        <v>90000</v>
      </c>
      <c r="G152" s="9">
        <v>0</v>
      </c>
      <c r="H152" s="9">
        <v>0</v>
      </c>
    </row>
    <row r="153" spans="1:8" ht="25.5" outlineLevel="3" x14ac:dyDescent="0.25">
      <c r="A153" s="7" t="s">
        <v>419</v>
      </c>
      <c r="B153" s="8" t="s">
        <v>28</v>
      </c>
      <c r="C153" s="8" t="s">
        <v>29</v>
      </c>
      <c r="D153" s="8" t="s">
        <v>137</v>
      </c>
      <c r="E153" s="8" t="s">
        <v>420</v>
      </c>
      <c r="F153" s="9">
        <v>90000</v>
      </c>
      <c r="G153" s="9">
        <v>0</v>
      </c>
      <c r="H153" s="9">
        <v>0</v>
      </c>
    </row>
    <row r="154" spans="1:8" ht="102" outlineLevel="2" x14ac:dyDescent="0.25">
      <c r="A154" s="7" t="s">
        <v>138</v>
      </c>
      <c r="B154" s="8" t="s">
        <v>28</v>
      </c>
      <c r="C154" s="8" t="s">
        <v>29</v>
      </c>
      <c r="D154" s="8" t="s">
        <v>139</v>
      </c>
      <c r="E154" s="8"/>
      <c r="F154" s="9">
        <v>110000</v>
      </c>
      <c r="G154" s="9">
        <v>0</v>
      </c>
      <c r="H154" s="9">
        <v>0</v>
      </c>
    </row>
    <row r="155" spans="1:8" ht="25.5" outlineLevel="3" x14ac:dyDescent="0.25">
      <c r="A155" s="7" t="s">
        <v>419</v>
      </c>
      <c r="B155" s="8" t="s">
        <v>28</v>
      </c>
      <c r="C155" s="8" t="s">
        <v>29</v>
      </c>
      <c r="D155" s="8" t="s">
        <v>139</v>
      </c>
      <c r="E155" s="8" t="s">
        <v>420</v>
      </c>
      <c r="F155" s="9">
        <v>110000</v>
      </c>
      <c r="G155" s="9">
        <v>0</v>
      </c>
      <c r="H155" s="9">
        <v>0</v>
      </c>
    </row>
    <row r="156" spans="1:8" ht="38.25" outlineLevel="1" x14ac:dyDescent="0.25">
      <c r="A156" s="7" t="s">
        <v>140</v>
      </c>
      <c r="B156" s="8" t="s">
        <v>28</v>
      </c>
      <c r="C156" s="8" t="s">
        <v>29</v>
      </c>
      <c r="D156" s="8" t="s">
        <v>141</v>
      </c>
      <c r="E156" s="8"/>
      <c r="F156" s="9">
        <v>3205647</v>
      </c>
      <c r="G156" s="9">
        <v>1294738.1100000001</v>
      </c>
      <c r="H156" s="9">
        <v>1279898.1100000001</v>
      </c>
    </row>
    <row r="157" spans="1:8" ht="51" outlineLevel="2" x14ac:dyDescent="0.25">
      <c r="A157" s="7" t="s">
        <v>142</v>
      </c>
      <c r="B157" s="8" t="s">
        <v>28</v>
      </c>
      <c r="C157" s="8" t="s">
        <v>29</v>
      </c>
      <c r="D157" s="8" t="s">
        <v>143</v>
      </c>
      <c r="E157" s="8"/>
      <c r="F157" s="9">
        <v>1525000</v>
      </c>
      <c r="G157" s="9">
        <v>481250</v>
      </c>
      <c r="H157" s="9">
        <v>481250</v>
      </c>
    </row>
    <row r="158" spans="1:8" outlineLevel="3" x14ac:dyDescent="0.25">
      <c r="A158" s="7" t="s">
        <v>408</v>
      </c>
      <c r="B158" s="8" t="s">
        <v>28</v>
      </c>
      <c r="C158" s="8" t="s">
        <v>29</v>
      </c>
      <c r="D158" s="8" t="s">
        <v>143</v>
      </c>
      <c r="E158" s="8"/>
      <c r="F158" s="9">
        <v>0</v>
      </c>
      <c r="G158" s="9">
        <v>0</v>
      </c>
      <c r="H158" s="9">
        <v>481250</v>
      </c>
    </row>
    <row r="159" spans="1:8" outlineLevel="3" x14ac:dyDescent="0.25">
      <c r="A159" s="7" t="s">
        <v>435</v>
      </c>
      <c r="B159" s="8" t="s">
        <v>28</v>
      </c>
      <c r="C159" s="8" t="s">
        <v>29</v>
      </c>
      <c r="D159" s="8" t="s">
        <v>143</v>
      </c>
      <c r="E159" s="8" t="s">
        <v>436</v>
      </c>
      <c r="F159" s="9">
        <v>1525000</v>
      </c>
      <c r="G159" s="9">
        <v>481250</v>
      </c>
      <c r="H159" s="9">
        <v>0</v>
      </c>
    </row>
    <row r="160" spans="1:8" ht="76.5" outlineLevel="2" x14ac:dyDescent="0.25">
      <c r="A160" s="7" t="s">
        <v>144</v>
      </c>
      <c r="B160" s="8" t="s">
        <v>28</v>
      </c>
      <c r="C160" s="8" t="s">
        <v>29</v>
      </c>
      <c r="D160" s="8" t="s">
        <v>145</v>
      </c>
      <c r="E160" s="8"/>
      <c r="F160" s="9">
        <v>108000</v>
      </c>
      <c r="G160" s="9">
        <v>108000</v>
      </c>
      <c r="H160" s="9">
        <v>108000</v>
      </c>
    </row>
    <row r="161" spans="1:8" outlineLevel="3" x14ac:dyDescent="0.25">
      <c r="A161" s="7" t="s">
        <v>408</v>
      </c>
      <c r="B161" s="8" t="s">
        <v>28</v>
      </c>
      <c r="C161" s="8" t="s">
        <v>29</v>
      </c>
      <c r="D161" s="8" t="s">
        <v>145</v>
      </c>
      <c r="E161" s="8"/>
      <c r="F161" s="9">
        <v>0</v>
      </c>
      <c r="G161" s="9">
        <v>0</v>
      </c>
      <c r="H161" s="9">
        <v>108000</v>
      </c>
    </row>
    <row r="162" spans="1:8" ht="25.5" outlineLevel="3" x14ac:dyDescent="0.25">
      <c r="A162" s="7" t="s">
        <v>419</v>
      </c>
      <c r="B162" s="8" t="s">
        <v>28</v>
      </c>
      <c r="C162" s="8" t="s">
        <v>29</v>
      </c>
      <c r="D162" s="8" t="s">
        <v>145</v>
      </c>
      <c r="E162" s="8" t="s">
        <v>420</v>
      </c>
      <c r="F162" s="9">
        <v>108000</v>
      </c>
      <c r="G162" s="9">
        <v>108000</v>
      </c>
      <c r="H162" s="9">
        <v>0</v>
      </c>
    </row>
    <row r="163" spans="1:8" ht="51" outlineLevel="2" x14ac:dyDescent="0.25">
      <c r="A163" s="7" t="s">
        <v>57</v>
      </c>
      <c r="B163" s="8" t="s">
        <v>28</v>
      </c>
      <c r="C163" s="8" t="s">
        <v>29</v>
      </c>
      <c r="D163" s="8" t="s">
        <v>146</v>
      </c>
      <c r="E163" s="8"/>
      <c r="F163" s="9">
        <v>101300</v>
      </c>
      <c r="G163" s="9">
        <v>97280</v>
      </c>
      <c r="H163" s="9">
        <v>82440</v>
      </c>
    </row>
    <row r="164" spans="1:8" outlineLevel="3" x14ac:dyDescent="0.25">
      <c r="A164" s="7" t="s">
        <v>408</v>
      </c>
      <c r="B164" s="8" t="s">
        <v>28</v>
      </c>
      <c r="C164" s="8" t="s">
        <v>29</v>
      </c>
      <c r="D164" s="8" t="s">
        <v>146</v>
      </c>
      <c r="E164" s="8"/>
      <c r="F164" s="9">
        <v>0</v>
      </c>
      <c r="G164" s="9">
        <v>0</v>
      </c>
      <c r="H164" s="9">
        <v>82440</v>
      </c>
    </row>
    <row r="165" spans="1:8" ht="25.5" outlineLevel="3" x14ac:dyDescent="0.25">
      <c r="A165" s="7" t="s">
        <v>419</v>
      </c>
      <c r="B165" s="8" t="s">
        <v>28</v>
      </c>
      <c r="C165" s="8" t="s">
        <v>29</v>
      </c>
      <c r="D165" s="8" t="s">
        <v>146</v>
      </c>
      <c r="E165" s="8" t="s">
        <v>420</v>
      </c>
      <c r="F165" s="9">
        <v>101300</v>
      </c>
      <c r="G165" s="9">
        <v>97280</v>
      </c>
      <c r="H165" s="9">
        <v>0</v>
      </c>
    </row>
    <row r="166" spans="1:8" ht="76.5" outlineLevel="2" x14ac:dyDescent="0.25">
      <c r="A166" s="7" t="s">
        <v>147</v>
      </c>
      <c r="B166" s="8" t="s">
        <v>28</v>
      </c>
      <c r="C166" s="8" t="s">
        <v>29</v>
      </c>
      <c r="D166" s="8" t="s">
        <v>148</v>
      </c>
      <c r="E166" s="8"/>
      <c r="F166" s="9">
        <v>1471347</v>
      </c>
      <c r="G166" s="9">
        <v>608208.11</v>
      </c>
      <c r="H166" s="9">
        <v>608208.11</v>
      </c>
    </row>
    <row r="167" spans="1:8" outlineLevel="3" x14ac:dyDescent="0.25">
      <c r="A167" s="7" t="s">
        <v>408</v>
      </c>
      <c r="B167" s="8" t="s">
        <v>28</v>
      </c>
      <c r="C167" s="8" t="s">
        <v>29</v>
      </c>
      <c r="D167" s="8" t="s">
        <v>148</v>
      </c>
      <c r="E167" s="8"/>
      <c r="F167" s="9">
        <v>0</v>
      </c>
      <c r="G167" s="9">
        <v>0</v>
      </c>
      <c r="H167" s="9">
        <v>608208.11</v>
      </c>
    </row>
    <row r="168" spans="1:8" ht="25.5" outlineLevel="3" x14ac:dyDescent="0.25">
      <c r="A168" s="7" t="s">
        <v>419</v>
      </c>
      <c r="B168" s="8" t="s">
        <v>28</v>
      </c>
      <c r="C168" s="8" t="s">
        <v>29</v>
      </c>
      <c r="D168" s="8" t="s">
        <v>148</v>
      </c>
      <c r="E168" s="8" t="s">
        <v>420</v>
      </c>
      <c r="F168" s="9">
        <v>1471347</v>
      </c>
      <c r="G168" s="9">
        <v>608208.11</v>
      </c>
      <c r="H168" s="9">
        <v>0</v>
      </c>
    </row>
    <row r="169" spans="1:8" ht="51" outlineLevel="1" x14ac:dyDescent="0.25">
      <c r="A169" s="7" t="s">
        <v>149</v>
      </c>
      <c r="B169" s="8" t="s">
        <v>28</v>
      </c>
      <c r="C169" s="8" t="s">
        <v>29</v>
      </c>
      <c r="D169" s="8" t="s">
        <v>150</v>
      </c>
      <c r="E169" s="8"/>
      <c r="F169" s="9">
        <v>260500</v>
      </c>
      <c r="G169" s="9">
        <v>119779.25</v>
      </c>
      <c r="H169" s="9">
        <v>119779.25</v>
      </c>
    </row>
    <row r="170" spans="1:8" ht="51" outlineLevel="2" x14ac:dyDescent="0.25">
      <c r="A170" s="7" t="s">
        <v>142</v>
      </c>
      <c r="B170" s="8" t="s">
        <v>28</v>
      </c>
      <c r="C170" s="8" t="s">
        <v>29</v>
      </c>
      <c r="D170" s="8" t="s">
        <v>151</v>
      </c>
      <c r="E170" s="8"/>
      <c r="F170" s="9">
        <v>126600</v>
      </c>
      <c r="G170" s="9">
        <v>57579.25</v>
      </c>
      <c r="H170" s="9">
        <v>57579.25</v>
      </c>
    </row>
    <row r="171" spans="1:8" outlineLevel="3" x14ac:dyDescent="0.25">
      <c r="A171" s="7" t="s">
        <v>408</v>
      </c>
      <c r="B171" s="8" t="s">
        <v>28</v>
      </c>
      <c r="C171" s="8" t="s">
        <v>29</v>
      </c>
      <c r="D171" s="8" t="s">
        <v>151</v>
      </c>
      <c r="E171" s="8"/>
      <c r="F171" s="9">
        <v>0</v>
      </c>
      <c r="G171" s="9">
        <v>0</v>
      </c>
      <c r="H171" s="9">
        <v>57579.25</v>
      </c>
    </row>
    <row r="172" spans="1:8" outlineLevel="3" x14ac:dyDescent="0.25">
      <c r="A172" s="7" t="s">
        <v>435</v>
      </c>
      <c r="B172" s="8" t="s">
        <v>28</v>
      </c>
      <c r="C172" s="8" t="s">
        <v>29</v>
      </c>
      <c r="D172" s="8" t="s">
        <v>151</v>
      </c>
      <c r="E172" s="8" t="s">
        <v>436</v>
      </c>
      <c r="F172" s="9">
        <v>126600</v>
      </c>
      <c r="G172" s="9">
        <v>57579.25</v>
      </c>
      <c r="H172" s="9">
        <v>0</v>
      </c>
    </row>
    <row r="173" spans="1:8" ht="51" outlineLevel="2" x14ac:dyDescent="0.25">
      <c r="A173" s="7" t="s">
        <v>57</v>
      </c>
      <c r="B173" s="8" t="s">
        <v>28</v>
      </c>
      <c r="C173" s="8" t="s">
        <v>29</v>
      </c>
      <c r="D173" s="8" t="s">
        <v>152</v>
      </c>
      <c r="E173" s="8"/>
      <c r="F173" s="9">
        <v>133900</v>
      </c>
      <c r="G173" s="9">
        <v>62200</v>
      </c>
      <c r="H173" s="9">
        <v>62200</v>
      </c>
    </row>
    <row r="174" spans="1:8" outlineLevel="3" x14ac:dyDescent="0.25">
      <c r="A174" s="7" t="s">
        <v>408</v>
      </c>
      <c r="B174" s="8" t="s">
        <v>28</v>
      </c>
      <c r="C174" s="8" t="s">
        <v>29</v>
      </c>
      <c r="D174" s="8" t="s">
        <v>152</v>
      </c>
      <c r="E174" s="8"/>
      <c r="F174" s="9">
        <v>0</v>
      </c>
      <c r="G174" s="9">
        <v>0</v>
      </c>
      <c r="H174" s="9">
        <v>62200</v>
      </c>
    </row>
    <row r="175" spans="1:8" ht="25.5" outlineLevel="3" x14ac:dyDescent="0.25">
      <c r="A175" s="7" t="s">
        <v>419</v>
      </c>
      <c r="B175" s="8" t="s">
        <v>28</v>
      </c>
      <c r="C175" s="8" t="s">
        <v>29</v>
      </c>
      <c r="D175" s="8" t="s">
        <v>152</v>
      </c>
      <c r="E175" s="8" t="s">
        <v>420</v>
      </c>
      <c r="F175" s="9">
        <v>133900</v>
      </c>
      <c r="G175" s="9">
        <v>62200</v>
      </c>
      <c r="H175" s="9">
        <v>0</v>
      </c>
    </row>
    <row r="176" spans="1:8" ht="38.25" outlineLevel="1" x14ac:dyDescent="0.25">
      <c r="A176" s="7" t="s">
        <v>153</v>
      </c>
      <c r="B176" s="8" t="s">
        <v>28</v>
      </c>
      <c r="C176" s="8" t="s">
        <v>29</v>
      </c>
      <c r="D176" s="8" t="s">
        <v>154</v>
      </c>
      <c r="E176" s="8"/>
      <c r="F176" s="9">
        <v>86700</v>
      </c>
      <c r="G176" s="9">
        <v>32040</v>
      </c>
      <c r="H176" s="9">
        <v>32040</v>
      </c>
    </row>
    <row r="177" spans="1:8" ht="51" outlineLevel="2" x14ac:dyDescent="0.25">
      <c r="A177" s="7" t="s">
        <v>57</v>
      </c>
      <c r="B177" s="8" t="s">
        <v>28</v>
      </c>
      <c r="C177" s="8" t="s">
        <v>29</v>
      </c>
      <c r="D177" s="8" t="s">
        <v>155</v>
      </c>
      <c r="E177" s="8"/>
      <c r="F177" s="9">
        <v>86700</v>
      </c>
      <c r="G177" s="9">
        <v>32040</v>
      </c>
      <c r="H177" s="9">
        <v>32040</v>
      </c>
    </row>
    <row r="178" spans="1:8" outlineLevel="3" x14ac:dyDescent="0.25">
      <c r="A178" s="7" t="s">
        <v>408</v>
      </c>
      <c r="B178" s="8" t="s">
        <v>28</v>
      </c>
      <c r="C178" s="8" t="s">
        <v>29</v>
      </c>
      <c r="D178" s="8" t="s">
        <v>155</v>
      </c>
      <c r="E178" s="8"/>
      <c r="F178" s="9">
        <v>0</v>
      </c>
      <c r="G178" s="9">
        <v>0</v>
      </c>
      <c r="H178" s="9">
        <v>32040</v>
      </c>
    </row>
    <row r="179" spans="1:8" ht="25.5" outlineLevel="3" x14ac:dyDescent="0.25">
      <c r="A179" s="7" t="s">
        <v>419</v>
      </c>
      <c r="B179" s="8" t="s">
        <v>28</v>
      </c>
      <c r="C179" s="8" t="s">
        <v>29</v>
      </c>
      <c r="D179" s="8" t="s">
        <v>155</v>
      </c>
      <c r="E179" s="8" t="s">
        <v>420</v>
      </c>
      <c r="F179" s="9">
        <v>86700</v>
      </c>
      <c r="G179" s="9">
        <v>32040</v>
      </c>
      <c r="H179" s="9">
        <v>0</v>
      </c>
    </row>
    <row r="180" spans="1:8" ht="76.5" outlineLevel="1" x14ac:dyDescent="0.25">
      <c r="A180" s="7" t="s">
        <v>156</v>
      </c>
      <c r="B180" s="8" t="s">
        <v>28</v>
      </c>
      <c r="C180" s="8" t="s">
        <v>29</v>
      </c>
      <c r="D180" s="8" t="s">
        <v>157</v>
      </c>
      <c r="E180" s="8"/>
      <c r="F180" s="9">
        <v>29728023.34</v>
      </c>
      <c r="G180" s="9">
        <v>13713090</v>
      </c>
      <c r="H180" s="9">
        <v>13696364.449999999</v>
      </c>
    </row>
    <row r="181" spans="1:8" ht="89.25" outlineLevel="2" x14ac:dyDescent="0.25">
      <c r="A181" s="7" t="s">
        <v>158</v>
      </c>
      <c r="B181" s="8" t="s">
        <v>28</v>
      </c>
      <c r="C181" s="8" t="s">
        <v>29</v>
      </c>
      <c r="D181" s="8" t="s">
        <v>159</v>
      </c>
      <c r="E181" s="8"/>
      <c r="F181" s="9">
        <v>23785831.489999998</v>
      </c>
      <c r="G181" s="9">
        <v>7770898.1500000004</v>
      </c>
      <c r="H181" s="9">
        <v>7770898.1500000004</v>
      </c>
    </row>
    <row r="182" spans="1:8" outlineLevel="3" x14ac:dyDescent="0.25">
      <c r="A182" s="7" t="s">
        <v>408</v>
      </c>
      <c r="B182" s="8" t="s">
        <v>28</v>
      </c>
      <c r="C182" s="8" t="s">
        <v>29</v>
      </c>
      <c r="D182" s="8" t="s">
        <v>159</v>
      </c>
      <c r="E182" s="8"/>
      <c r="F182" s="9">
        <v>0</v>
      </c>
      <c r="G182" s="9">
        <v>0</v>
      </c>
      <c r="H182" s="9">
        <v>7770898.1500000004</v>
      </c>
    </row>
    <row r="183" spans="1:8" ht="38.25" outlineLevel="3" x14ac:dyDescent="0.25">
      <c r="A183" s="7" t="s">
        <v>431</v>
      </c>
      <c r="B183" s="8" t="s">
        <v>28</v>
      </c>
      <c r="C183" s="8" t="s">
        <v>29</v>
      </c>
      <c r="D183" s="8" t="s">
        <v>159</v>
      </c>
      <c r="E183" s="8" t="s">
        <v>432</v>
      </c>
      <c r="F183" s="9">
        <v>23785831.489999998</v>
      </c>
      <c r="G183" s="9">
        <v>7770898.1500000004</v>
      </c>
      <c r="H183" s="9">
        <v>0</v>
      </c>
    </row>
    <row r="184" spans="1:8" ht="63.75" outlineLevel="2" x14ac:dyDescent="0.25">
      <c r="A184" s="7" t="s">
        <v>160</v>
      </c>
      <c r="B184" s="8" t="s">
        <v>28</v>
      </c>
      <c r="C184" s="8" t="s">
        <v>29</v>
      </c>
      <c r="D184" s="8" t="s">
        <v>161</v>
      </c>
      <c r="E184" s="8"/>
      <c r="F184" s="9">
        <v>5942191.8499999996</v>
      </c>
      <c r="G184" s="9">
        <v>5942191.8499999996</v>
      </c>
      <c r="H184" s="9">
        <v>5925466.2999999998</v>
      </c>
    </row>
    <row r="185" spans="1:8" outlineLevel="3" x14ac:dyDescent="0.25">
      <c r="A185" s="7" t="s">
        <v>408</v>
      </c>
      <c r="B185" s="8" t="s">
        <v>28</v>
      </c>
      <c r="C185" s="8" t="s">
        <v>29</v>
      </c>
      <c r="D185" s="8" t="s">
        <v>161</v>
      </c>
      <c r="E185" s="8"/>
      <c r="F185" s="9">
        <v>0</v>
      </c>
      <c r="G185" s="9">
        <v>0</v>
      </c>
      <c r="H185" s="9">
        <v>5925466.2999999998</v>
      </c>
    </row>
    <row r="186" spans="1:8" ht="38.25" outlineLevel="3" x14ac:dyDescent="0.25">
      <c r="A186" s="7" t="s">
        <v>431</v>
      </c>
      <c r="B186" s="8" t="s">
        <v>28</v>
      </c>
      <c r="C186" s="8" t="s">
        <v>29</v>
      </c>
      <c r="D186" s="8" t="s">
        <v>161</v>
      </c>
      <c r="E186" s="8" t="s">
        <v>432</v>
      </c>
      <c r="F186" s="9">
        <v>0</v>
      </c>
      <c r="G186" s="9">
        <v>0</v>
      </c>
      <c r="H186" s="9">
        <v>0</v>
      </c>
    </row>
    <row r="187" spans="1:8" ht="51" outlineLevel="3" x14ac:dyDescent="0.25">
      <c r="A187" s="7" t="s">
        <v>437</v>
      </c>
      <c r="B187" s="8" t="s">
        <v>28</v>
      </c>
      <c r="C187" s="8" t="s">
        <v>29</v>
      </c>
      <c r="D187" s="8" t="s">
        <v>161</v>
      </c>
      <c r="E187" s="8" t="s">
        <v>438</v>
      </c>
      <c r="F187" s="9">
        <v>1129016.45</v>
      </c>
      <c r="G187" s="9">
        <v>1129016.45</v>
      </c>
      <c r="H187" s="9">
        <v>0</v>
      </c>
    </row>
    <row r="188" spans="1:8" ht="51" outlineLevel="3" x14ac:dyDescent="0.25">
      <c r="A188" s="7" t="s">
        <v>439</v>
      </c>
      <c r="B188" s="8" t="s">
        <v>28</v>
      </c>
      <c r="C188" s="8" t="s">
        <v>29</v>
      </c>
      <c r="D188" s="8" t="s">
        <v>161</v>
      </c>
      <c r="E188" s="8" t="s">
        <v>440</v>
      </c>
      <c r="F188" s="9">
        <v>4813175.4000000004</v>
      </c>
      <c r="G188" s="9">
        <v>4813175.4000000004</v>
      </c>
      <c r="H188" s="9">
        <v>0</v>
      </c>
    </row>
    <row r="189" spans="1:8" ht="51" outlineLevel="1" x14ac:dyDescent="0.25">
      <c r="A189" s="7" t="s">
        <v>162</v>
      </c>
      <c r="B189" s="8" t="s">
        <v>28</v>
      </c>
      <c r="C189" s="8" t="s">
        <v>29</v>
      </c>
      <c r="D189" s="8" t="s">
        <v>163</v>
      </c>
      <c r="E189" s="8"/>
      <c r="F189" s="9">
        <v>461279487.27999997</v>
      </c>
      <c r="G189" s="9">
        <v>246244082.15000001</v>
      </c>
      <c r="H189" s="9">
        <v>242424634.13999999</v>
      </c>
    </row>
    <row r="190" spans="1:8" ht="51" outlineLevel="2" x14ac:dyDescent="0.25">
      <c r="A190" s="7" t="s">
        <v>164</v>
      </c>
      <c r="B190" s="8" t="s">
        <v>28</v>
      </c>
      <c r="C190" s="8" t="s">
        <v>29</v>
      </c>
      <c r="D190" s="8" t="s">
        <v>165</v>
      </c>
      <c r="E190" s="8"/>
      <c r="F190" s="9">
        <v>36911555</v>
      </c>
      <c r="G190" s="9">
        <v>18765308.329999998</v>
      </c>
      <c r="H190" s="9">
        <v>18765307.5</v>
      </c>
    </row>
    <row r="191" spans="1:8" outlineLevel="3" x14ac:dyDescent="0.25">
      <c r="A191" s="7" t="s">
        <v>408</v>
      </c>
      <c r="B191" s="8" t="s">
        <v>28</v>
      </c>
      <c r="C191" s="8" t="s">
        <v>29</v>
      </c>
      <c r="D191" s="8" t="s">
        <v>165</v>
      </c>
      <c r="E191" s="8"/>
      <c r="F191" s="9">
        <v>0</v>
      </c>
      <c r="G191" s="9">
        <v>0</v>
      </c>
      <c r="H191" s="9">
        <v>18765307.5</v>
      </c>
    </row>
    <row r="192" spans="1:8" ht="38.25" outlineLevel="3" x14ac:dyDescent="0.25">
      <c r="A192" s="7" t="s">
        <v>411</v>
      </c>
      <c r="B192" s="8" t="s">
        <v>28</v>
      </c>
      <c r="C192" s="8" t="s">
        <v>29</v>
      </c>
      <c r="D192" s="8" t="s">
        <v>165</v>
      </c>
      <c r="E192" s="8" t="s">
        <v>412</v>
      </c>
      <c r="F192" s="9">
        <v>24891600</v>
      </c>
      <c r="G192" s="9">
        <v>12355794</v>
      </c>
      <c r="H192" s="9">
        <v>0</v>
      </c>
    </row>
    <row r="193" spans="1:8" outlineLevel="3" x14ac:dyDescent="0.25">
      <c r="A193" s="7" t="s">
        <v>415</v>
      </c>
      <c r="B193" s="8" t="s">
        <v>28</v>
      </c>
      <c r="C193" s="8" t="s">
        <v>29</v>
      </c>
      <c r="D193" s="8" t="s">
        <v>165</v>
      </c>
      <c r="E193" s="8" t="s">
        <v>416</v>
      </c>
      <c r="F193" s="9">
        <v>7517300</v>
      </c>
      <c r="G193" s="9">
        <v>3428744</v>
      </c>
      <c r="H193" s="9">
        <v>0</v>
      </c>
    </row>
    <row r="194" spans="1:8" outlineLevel="3" x14ac:dyDescent="0.25">
      <c r="A194" s="7" t="s">
        <v>441</v>
      </c>
      <c r="B194" s="8" t="s">
        <v>28</v>
      </c>
      <c r="C194" s="8" t="s">
        <v>29</v>
      </c>
      <c r="D194" s="8" t="s">
        <v>165</v>
      </c>
      <c r="E194" s="8" t="s">
        <v>442</v>
      </c>
      <c r="F194" s="9">
        <v>1755300</v>
      </c>
      <c r="G194" s="9">
        <v>698700</v>
      </c>
      <c r="H194" s="9">
        <v>0</v>
      </c>
    </row>
    <row r="195" spans="1:8" ht="25.5" outlineLevel="3" x14ac:dyDescent="0.25">
      <c r="A195" s="7" t="s">
        <v>417</v>
      </c>
      <c r="B195" s="8" t="s">
        <v>28</v>
      </c>
      <c r="C195" s="8" t="s">
        <v>29</v>
      </c>
      <c r="D195" s="8" t="s">
        <v>165</v>
      </c>
      <c r="E195" s="8" t="s">
        <v>418</v>
      </c>
      <c r="F195" s="9">
        <v>2454029</v>
      </c>
      <c r="G195" s="9">
        <v>2074665</v>
      </c>
      <c r="H195" s="9">
        <v>0</v>
      </c>
    </row>
    <row r="196" spans="1:8" ht="25.5" outlineLevel="3" x14ac:dyDescent="0.25">
      <c r="A196" s="7" t="s">
        <v>419</v>
      </c>
      <c r="B196" s="8" t="s">
        <v>28</v>
      </c>
      <c r="C196" s="8" t="s">
        <v>29</v>
      </c>
      <c r="D196" s="8" t="s">
        <v>165</v>
      </c>
      <c r="E196" s="8" t="s">
        <v>420</v>
      </c>
      <c r="F196" s="9">
        <v>293326</v>
      </c>
      <c r="G196" s="9">
        <v>207405.33</v>
      </c>
      <c r="H196" s="9">
        <v>0</v>
      </c>
    </row>
    <row r="197" spans="1:8" ht="51" outlineLevel="2" x14ac:dyDescent="0.25">
      <c r="A197" s="7" t="s">
        <v>166</v>
      </c>
      <c r="B197" s="8" t="s">
        <v>28</v>
      </c>
      <c r="C197" s="8" t="s">
        <v>29</v>
      </c>
      <c r="D197" s="8" t="s">
        <v>167</v>
      </c>
      <c r="E197" s="8"/>
      <c r="F197" s="9">
        <v>15316103.08</v>
      </c>
      <c r="G197" s="9">
        <v>7421332</v>
      </c>
      <c r="H197" s="9">
        <v>7421332</v>
      </c>
    </row>
    <row r="198" spans="1:8" outlineLevel="3" x14ac:dyDescent="0.25">
      <c r="A198" s="7" t="s">
        <v>408</v>
      </c>
      <c r="B198" s="8" t="s">
        <v>28</v>
      </c>
      <c r="C198" s="8" t="s">
        <v>29</v>
      </c>
      <c r="D198" s="8" t="s">
        <v>167</v>
      </c>
      <c r="E198" s="8"/>
      <c r="F198" s="9">
        <v>0</v>
      </c>
      <c r="G198" s="9">
        <v>0</v>
      </c>
      <c r="H198" s="9">
        <v>7421332</v>
      </c>
    </row>
    <row r="199" spans="1:8" ht="38.25" outlineLevel="3" x14ac:dyDescent="0.25">
      <c r="A199" s="7" t="s">
        <v>411</v>
      </c>
      <c r="B199" s="8" t="s">
        <v>28</v>
      </c>
      <c r="C199" s="8" t="s">
        <v>29</v>
      </c>
      <c r="D199" s="8" t="s">
        <v>167</v>
      </c>
      <c r="E199" s="8" t="s">
        <v>412</v>
      </c>
      <c r="F199" s="9">
        <v>10809400</v>
      </c>
      <c r="G199" s="9">
        <v>5113026</v>
      </c>
      <c r="H199" s="9">
        <v>0</v>
      </c>
    </row>
    <row r="200" spans="1:8" outlineLevel="3" x14ac:dyDescent="0.25">
      <c r="A200" s="7" t="s">
        <v>415</v>
      </c>
      <c r="B200" s="8" t="s">
        <v>28</v>
      </c>
      <c r="C200" s="8" t="s">
        <v>29</v>
      </c>
      <c r="D200" s="8" t="s">
        <v>167</v>
      </c>
      <c r="E200" s="8" t="s">
        <v>416</v>
      </c>
      <c r="F200" s="9">
        <v>3264500</v>
      </c>
      <c r="G200" s="9">
        <v>1583781</v>
      </c>
      <c r="H200" s="9">
        <v>0</v>
      </c>
    </row>
    <row r="201" spans="1:8" ht="25.5" outlineLevel="3" x14ac:dyDescent="0.25">
      <c r="A201" s="7" t="s">
        <v>417</v>
      </c>
      <c r="B201" s="8" t="s">
        <v>28</v>
      </c>
      <c r="C201" s="8" t="s">
        <v>29</v>
      </c>
      <c r="D201" s="8" t="s">
        <v>167</v>
      </c>
      <c r="E201" s="8" t="s">
        <v>418</v>
      </c>
      <c r="F201" s="9">
        <v>877038.07999999996</v>
      </c>
      <c r="G201" s="9">
        <v>544559</v>
      </c>
      <c r="H201" s="9">
        <v>0</v>
      </c>
    </row>
    <row r="202" spans="1:8" ht="25.5" outlineLevel="3" x14ac:dyDescent="0.25">
      <c r="A202" s="7" t="s">
        <v>419</v>
      </c>
      <c r="B202" s="8" t="s">
        <v>28</v>
      </c>
      <c r="C202" s="8" t="s">
        <v>29</v>
      </c>
      <c r="D202" s="8" t="s">
        <v>167</v>
      </c>
      <c r="E202" s="8" t="s">
        <v>420</v>
      </c>
      <c r="F202" s="9">
        <v>365165</v>
      </c>
      <c r="G202" s="9">
        <v>179966</v>
      </c>
      <c r="H202" s="9">
        <v>0</v>
      </c>
    </row>
    <row r="203" spans="1:8" ht="38.25" outlineLevel="2" x14ac:dyDescent="0.25">
      <c r="A203" s="7" t="s">
        <v>168</v>
      </c>
      <c r="B203" s="8" t="s">
        <v>28</v>
      </c>
      <c r="C203" s="8" t="s">
        <v>29</v>
      </c>
      <c r="D203" s="8" t="s">
        <v>169</v>
      </c>
      <c r="E203" s="8"/>
      <c r="F203" s="9">
        <v>2980500</v>
      </c>
      <c r="G203" s="9">
        <v>1379642</v>
      </c>
      <c r="H203" s="9">
        <v>1379642</v>
      </c>
    </row>
    <row r="204" spans="1:8" outlineLevel="3" x14ac:dyDescent="0.25">
      <c r="A204" s="7" t="s">
        <v>408</v>
      </c>
      <c r="B204" s="8" t="s">
        <v>28</v>
      </c>
      <c r="C204" s="8" t="s">
        <v>29</v>
      </c>
      <c r="D204" s="8" t="s">
        <v>169</v>
      </c>
      <c r="E204" s="8"/>
      <c r="F204" s="9">
        <v>0</v>
      </c>
      <c r="G204" s="9">
        <v>0</v>
      </c>
      <c r="H204" s="9">
        <v>1379642</v>
      </c>
    </row>
    <row r="205" spans="1:8" ht="38.25" outlineLevel="3" x14ac:dyDescent="0.25">
      <c r="A205" s="7" t="s">
        <v>411</v>
      </c>
      <c r="B205" s="8" t="s">
        <v>28</v>
      </c>
      <c r="C205" s="8" t="s">
        <v>29</v>
      </c>
      <c r="D205" s="8" t="s">
        <v>169</v>
      </c>
      <c r="E205" s="8" t="s">
        <v>412</v>
      </c>
      <c r="F205" s="9">
        <v>2142700</v>
      </c>
      <c r="G205" s="9">
        <v>1016885</v>
      </c>
      <c r="H205" s="9">
        <v>0</v>
      </c>
    </row>
    <row r="206" spans="1:8" outlineLevel="3" x14ac:dyDescent="0.25">
      <c r="A206" s="7" t="s">
        <v>415</v>
      </c>
      <c r="B206" s="8" t="s">
        <v>28</v>
      </c>
      <c r="C206" s="8" t="s">
        <v>29</v>
      </c>
      <c r="D206" s="8" t="s">
        <v>169</v>
      </c>
      <c r="E206" s="8" t="s">
        <v>416</v>
      </c>
      <c r="F206" s="9">
        <v>647100</v>
      </c>
      <c r="G206" s="9">
        <v>310223</v>
      </c>
      <c r="H206" s="9">
        <v>0</v>
      </c>
    </row>
    <row r="207" spans="1:8" ht="25.5" outlineLevel="3" x14ac:dyDescent="0.25">
      <c r="A207" s="7" t="s">
        <v>419</v>
      </c>
      <c r="B207" s="8" t="s">
        <v>28</v>
      </c>
      <c r="C207" s="8" t="s">
        <v>29</v>
      </c>
      <c r="D207" s="8" t="s">
        <v>169</v>
      </c>
      <c r="E207" s="8" t="s">
        <v>420</v>
      </c>
      <c r="F207" s="9">
        <v>190700</v>
      </c>
      <c r="G207" s="9">
        <v>52534</v>
      </c>
      <c r="H207" s="9">
        <v>0</v>
      </c>
    </row>
    <row r="208" spans="1:8" ht="25.5" outlineLevel="2" x14ac:dyDescent="0.25">
      <c r="A208" s="7" t="s">
        <v>170</v>
      </c>
      <c r="B208" s="8" t="s">
        <v>28</v>
      </c>
      <c r="C208" s="8" t="s">
        <v>29</v>
      </c>
      <c r="D208" s="8" t="s">
        <v>171</v>
      </c>
      <c r="E208" s="8"/>
      <c r="F208" s="9">
        <v>4649500</v>
      </c>
      <c r="G208" s="9">
        <v>2475993</v>
      </c>
      <c r="H208" s="9">
        <v>2365818</v>
      </c>
    </row>
    <row r="209" spans="1:8" outlineLevel="3" x14ac:dyDescent="0.25">
      <c r="A209" s="7" t="s">
        <v>408</v>
      </c>
      <c r="B209" s="8" t="s">
        <v>28</v>
      </c>
      <c r="C209" s="8" t="s">
        <v>29</v>
      </c>
      <c r="D209" s="8" t="s">
        <v>171</v>
      </c>
      <c r="E209" s="8"/>
      <c r="F209" s="9">
        <v>0</v>
      </c>
      <c r="G209" s="9">
        <v>0</v>
      </c>
      <c r="H209" s="9">
        <v>2365818</v>
      </c>
    </row>
    <row r="210" spans="1:8" ht="38.25" outlineLevel="3" x14ac:dyDescent="0.25">
      <c r="A210" s="7" t="s">
        <v>411</v>
      </c>
      <c r="B210" s="8" t="s">
        <v>28</v>
      </c>
      <c r="C210" s="8" t="s">
        <v>29</v>
      </c>
      <c r="D210" s="8" t="s">
        <v>171</v>
      </c>
      <c r="E210" s="8" t="s">
        <v>412</v>
      </c>
      <c r="F210" s="9">
        <v>3501900</v>
      </c>
      <c r="G210" s="9">
        <v>1883609</v>
      </c>
      <c r="H210" s="9">
        <v>0</v>
      </c>
    </row>
    <row r="211" spans="1:8" outlineLevel="3" x14ac:dyDescent="0.25">
      <c r="A211" s="7" t="s">
        <v>415</v>
      </c>
      <c r="B211" s="8" t="s">
        <v>28</v>
      </c>
      <c r="C211" s="8" t="s">
        <v>29</v>
      </c>
      <c r="D211" s="8" t="s">
        <v>171</v>
      </c>
      <c r="E211" s="8" t="s">
        <v>416</v>
      </c>
      <c r="F211" s="9">
        <v>1057600</v>
      </c>
      <c r="G211" s="9">
        <v>556584</v>
      </c>
      <c r="H211" s="9">
        <v>0</v>
      </c>
    </row>
    <row r="212" spans="1:8" ht="25.5" outlineLevel="3" x14ac:dyDescent="0.25">
      <c r="A212" s="7" t="s">
        <v>419</v>
      </c>
      <c r="B212" s="8" t="s">
        <v>28</v>
      </c>
      <c r="C212" s="8" t="s">
        <v>29</v>
      </c>
      <c r="D212" s="8" t="s">
        <v>171</v>
      </c>
      <c r="E212" s="8" t="s">
        <v>420</v>
      </c>
      <c r="F212" s="9">
        <v>90000</v>
      </c>
      <c r="G212" s="9">
        <v>35800</v>
      </c>
      <c r="H212" s="9">
        <v>0</v>
      </c>
    </row>
    <row r="213" spans="1:8" ht="63.75" outlineLevel="2" x14ac:dyDescent="0.25">
      <c r="A213" s="7" t="s">
        <v>172</v>
      </c>
      <c r="B213" s="8" t="s">
        <v>28</v>
      </c>
      <c r="C213" s="8" t="s">
        <v>29</v>
      </c>
      <c r="D213" s="8" t="s">
        <v>173</v>
      </c>
      <c r="E213" s="8"/>
      <c r="F213" s="9">
        <v>339300</v>
      </c>
      <c r="G213" s="9">
        <v>159358</v>
      </c>
      <c r="H213" s="9">
        <v>159358</v>
      </c>
    </row>
    <row r="214" spans="1:8" outlineLevel="3" x14ac:dyDescent="0.25">
      <c r="A214" s="7" t="s">
        <v>408</v>
      </c>
      <c r="B214" s="8" t="s">
        <v>28</v>
      </c>
      <c r="C214" s="8" t="s">
        <v>29</v>
      </c>
      <c r="D214" s="8" t="s">
        <v>173</v>
      </c>
      <c r="E214" s="8"/>
      <c r="F214" s="9">
        <v>0</v>
      </c>
      <c r="G214" s="9">
        <v>0</v>
      </c>
      <c r="H214" s="9">
        <v>159358</v>
      </c>
    </row>
    <row r="215" spans="1:8" ht="38.25" outlineLevel="3" x14ac:dyDescent="0.25">
      <c r="A215" s="7" t="s">
        <v>411</v>
      </c>
      <c r="B215" s="8" t="s">
        <v>28</v>
      </c>
      <c r="C215" s="8" t="s">
        <v>29</v>
      </c>
      <c r="D215" s="8" t="s">
        <v>173</v>
      </c>
      <c r="E215" s="8" t="s">
        <v>412</v>
      </c>
      <c r="F215" s="9">
        <v>260600</v>
      </c>
      <c r="G215" s="9">
        <v>122920</v>
      </c>
      <c r="H215" s="9">
        <v>0</v>
      </c>
    </row>
    <row r="216" spans="1:8" outlineLevel="3" x14ac:dyDescent="0.25">
      <c r="A216" s="7" t="s">
        <v>415</v>
      </c>
      <c r="B216" s="8" t="s">
        <v>28</v>
      </c>
      <c r="C216" s="8" t="s">
        <v>29</v>
      </c>
      <c r="D216" s="8" t="s">
        <v>173</v>
      </c>
      <c r="E216" s="8" t="s">
        <v>416</v>
      </c>
      <c r="F216" s="9">
        <v>78700</v>
      </c>
      <c r="G216" s="9">
        <v>36438</v>
      </c>
      <c r="H216" s="9">
        <v>0</v>
      </c>
    </row>
    <row r="217" spans="1:8" ht="51" outlineLevel="2" x14ac:dyDescent="0.25">
      <c r="A217" s="7" t="s">
        <v>86</v>
      </c>
      <c r="B217" s="8" t="s">
        <v>28</v>
      </c>
      <c r="C217" s="8" t="s">
        <v>29</v>
      </c>
      <c r="D217" s="8" t="s">
        <v>174</v>
      </c>
      <c r="E217" s="8"/>
      <c r="F217" s="9">
        <v>32991500</v>
      </c>
      <c r="G217" s="9">
        <v>25743231</v>
      </c>
      <c r="H217" s="9">
        <v>25636324</v>
      </c>
    </row>
    <row r="218" spans="1:8" outlineLevel="3" x14ac:dyDescent="0.25">
      <c r="A218" s="7" t="s">
        <v>408</v>
      </c>
      <c r="B218" s="8" t="s">
        <v>28</v>
      </c>
      <c r="C218" s="8" t="s">
        <v>29</v>
      </c>
      <c r="D218" s="8" t="s">
        <v>174</v>
      </c>
      <c r="E218" s="8"/>
      <c r="F218" s="9">
        <v>0</v>
      </c>
      <c r="G218" s="9">
        <v>0</v>
      </c>
      <c r="H218" s="9">
        <v>25636324</v>
      </c>
    </row>
    <row r="219" spans="1:8" ht="25.5" outlineLevel="3" x14ac:dyDescent="0.25">
      <c r="A219" s="7" t="s">
        <v>423</v>
      </c>
      <c r="B219" s="8" t="s">
        <v>28</v>
      </c>
      <c r="C219" s="8" t="s">
        <v>29</v>
      </c>
      <c r="D219" s="8" t="s">
        <v>174</v>
      </c>
      <c r="E219" s="8" t="s">
        <v>424</v>
      </c>
      <c r="F219" s="9">
        <v>22032600</v>
      </c>
      <c r="G219" s="9">
        <v>19517425</v>
      </c>
      <c r="H219" s="9">
        <v>0</v>
      </c>
    </row>
    <row r="220" spans="1:8" ht="25.5" outlineLevel="3" x14ac:dyDescent="0.25">
      <c r="A220" s="7" t="s">
        <v>427</v>
      </c>
      <c r="B220" s="8" t="s">
        <v>28</v>
      </c>
      <c r="C220" s="8" t="s">
        <v>29</v>
      </c>
      <c r="D220" s="8" t="s">
        <v>174</v>
      </c>
      <c r="E220" s="8" t="s">
        <v>428</v>
      </c>
      <c r="F220" s="9">
        <v>8158700</v>
      </c>
      <c r="G220" s="9">
        <v>5192751</v>
      </c>
      <c r="H220" s="9">
        <v>0</v>
      </c>
    </row>
    <row r="221" spans="1:8" outlineLevel="3" x14ac:dyDescent="0.25">
      <c r="A221" s="7" t="s">
        <v>443</v>
      </c>
      <c r="B221" s="8" t="s">
        <v>28</v>
      </c>
      <c r="C221" s="8" t="s">
        <v>29</v>
      </c>
      <c r="D221" s="8" t="s">
        <v>174</v>
      </c>
      <c r="E221" s="8" t="s">
        <v>444</v>
      </c>
      <c r="F221" s="9">
        <v>2800200</v>
      </c>
      <c r="G221" s="9">
        <v>1033055</v>
      </c>
      <c r="H221" s="9">
        <v>0</v>
      </c>
    </row>
    <row r="222" spans="1:8" ht="102" outlineLevel="2" x14ac:dyDescent="0.25">
      <c r="A222" s="7" t="s">
        <v>175</v>
      </c>
      <c r="B222" s="8" t="s">
        <v>28</v>
      </c>
      <c r="C222" s="8" t="s">
        <v>29</v>
      </c>
      <c r="D222" s="8" t="s">
        <v>176</v>
      </c>
      <c r="E222" s="8"/>
      <c r="F222" s="9">
        <v>438900</v>
      </c>
      <c r="G222" s="9">
        <v>219500</v>
      </c>
      <c r="H222" s="9">
        <v>219500</v>
      </c>
    </row>
    <row r="223" spans="1:8" outlineLevel="3" x14ac:dyDescent="0.25">
      <c r="A223" s="7" t="s">
        <v>408</v>
      </c>
      <c r="B223" s="8" t="s">
        <v>28</v>
      </c>
      <c r="C223" s="8" t="s">
        <v>29</v>
      </c>
      <c r="D223" s="8" t="s">
        <v>176</v>
      </c>
      <c r="E223" s="8"/>
      <c r="F223" s="9">
        <v>0</v>
      </c>
      <c r="G223" s="9">
        <v>0</v>
      </c>
      <c r="H223" s="9">
        <v>219500</v>
      </c>
    </row>
    <row r="224" spans="1:8" outlineLevel="3" x14ac:dyDescent="0.25">
      <c r="A224" s="7" t="s">
        <v>441</v>
      </c>
      <c r="B224" s="8" t="s">
        <v>28</v>
      </c>
      <c r="C224" s="8" t="s">
        <v>29</v>
      </c>
      <c r="D224" s="8" t="s">
        <v>176</v>
      </c>
      <c r="E224" s="8" t="s">
        <v>442</v>
      </c>
      <c r="F224" s="9">
        <v>438900</v>
      </c>
      <c r="G224" s="9">
        <v>219500</v>
      </c>
      <c r="H224" s="9">
        <v>0</v>
      </c>
    </row>
    <row r="225" spans="1:8" ht="89.25" outlineLevel="2" x14ac:dyDescent="0.25">
      <c r="A225" s="7" t="s">
        <v>177</v>
      </c>
      <c r="B225" s="8" t="s">
        <v>28</v>
      </c>
      <c r="C225" s="8" t="s">
        <v>29</v>
      </c>
      <c r="D225" s="8" t="s">
        <v>178</v>
      </c>
      <c r="E225" s="8"/>
      <c r="F225" s="9">
        <v>1210400</v>
      </c>
      <c r="G225" s="9">
        <v>417700</v>
      </c>
      <c r="H225" s="9">
        <v>417700</v>
      </c>
    </row>
    <row r="226" spans="1:8" outlineLevel="3" x14ac:dyDescent="0.25">
      <c r="A226" s="7" t="s">
        <v>408</v>
      </c>
      <c r="B226" s="8" t="s">
        <v>28</v>
      </c>
      <c r="C226" s="8" t="s">
        <v>29</v>
      </c>
      <c r="D226" s="8" t="s">
        <v>178</v>
      </c>
      <c r="E226" s="8"/>
      <c r="F226" s="9">
        <v>0</v>
      </c>
      <c r="G226" s="9">
        <v>0</v>
      </c>
      <c r="H226" s="9">
        <v>417700</v>
      </c>
    </row>
    <row r="227" spans="1:8" outlineLevel="3" x14ac:dyDescent="0.25">
      <c r="A227" s="7" t="s">
        <v>441</v>
      </c>
      <c r="B227" s="8" t="s">
        <v>28</v>
      </c>
      <c r="C227" s="8" t="s">
        <v>29</v>
      </c>
      <c r="D227" s="8" t="s">
        <v>178</v>
      </c>
      <c r="E227" s="8" t="s">
        <v>442</v>
      </c>
      <c r="F227" s="9">
        <v>1210400</v>
      </c>
      <c r="G227" s="9">
        <v>417700</v>
      </c>
      <c r="H227" s="9">
        <v>0</v>
      </c>
    </row>
    <row r="228" spans="1:8" ht="38.25" outlineLevel="2" x14ac:dyDescent="0.25">
      <c r="A228" s="7" t="s">
        <v>89</v>
      </c>
      <c r="B228" s="8" t="s">
        <v>28</v>
      </c>
      <c r="C228" s="8" t="s">
        <v>29</v>
      </c>
      <c r="D228" s="8" t="s">
        <v>179</v>
      </c>
      <c r="E228" s="8"/>
      <c r="F228" s="9">
        <v>8247800</v>
      </c>
      <c r="G228" s="9">
        <v>6437306</v>
      </c>
      <c r="H228" s="9">
        <v>6402445</v>
      </c>
    </row>
    <row r="229" spans="1:8" outlineLevel="3" x14ac:dyDescent="0.25">
      <c r="A229" s="7" t="s">
        <v>408</v>
      </c>
      <c r="B229" s="8" t="s">
        <v>28</v>
      </c>
      <c r="C229" s="8" t="s">
        <v>29</v>
      </c>
      <c r="D229" s="8" t="s">
        <v>179</v>
      </c>
      <c r="E229" s="8"/>
      <c r="F229" s="9">
        <v>0</v>
      </c>
      <c r="G229" s="9">
        <v>0</v>
      </c>
      <c r="H229" s="9">
        <v>6402445</v>
      </c>
    </row>
    <row r="230" spans="1:8" ht="25.5" outlineLevel="3" x14ac:dyDescent="0.25">
      <c r="A230" s="7" t="s">
        <v>423</v>
      </c>
      <c r="B230" s="8" t="s">
        <v>28</v>
      </c>
      <c r="C230" s="8" t="s">
        <v>29</v>
      </c>
      <c r="D230" s="8" t="s">
        <v>179</v>
      </c>
      <c r="E230" s="8" t="s">
        <v>424</v>
      </c>
      <c r="F230" s="9">
        <v>5508000</v>
      </c>
      <c r="G230" s="9">
        <v>4880856</v>
      </c>
      <c r="H230" s="9">
        <v>0</v>
      </c>
    </row>
    <row r="231" spans="1:8" ht="25.5" outlineLevel="3" x14ac:dyDescent="0.25">
      <c r="A231" s="7" t="s">
        <v>427</v>
      </c>
      <c r="B231" s="8" t="s">
        <v>28</v>
      </c>
      <c r="C231" s="8" t="s">
        <v>29</v>
      </c>
      <c r="D231" s="8" t="s">
        <v>179</v>
      </c>
      <c r="E231" s="8" t="s">
        <v>428</v>
      </c>
      <c r="F231" s="9">
        <v>2039700</v>
      </c>
      <c r="G231" s="9">
        <v>1298185</v>
      </c>
      <c r="H231" s="9">
        <v>0</v>
      </c>
    </row>
    <row r="232" spans="1:8" outlineLevel="3" x14ac:dyDescent="0.25">
      <c r="A232" s="7" t="s">
        <v>443</v>
      </c>
      <c r="B232" s="8" t="s">
        <v>28</v>
      </c>
      <c r="C232" s="8" t="s">
        <v>29</v>
      </c>
      <c r="D232" s="8" t="s">
        <v>179</v>
      </c>
      <c r="E232" s="8" t="s">
        <v>444</v>
      </c>
      <c r="F232" s="9">
        <v>700100</v>
      </c>
      <c r="G232" s="9">
        <v>258265</v>
      </c>
      <c r="H232" s="9">
        <v>0</v>
      </c>
    </row>
    <row r="233" spans="1:8" ht="89.25" outlineLevel="2" x14ac:dyDescent="0.25">
      <c r="A233" s="7" t="s">
        <v>177</v>
      </c>
      <c r="B233" s="8" t="s">
        <v>28</v>
      </c>
      <c r="C233" s="8" t="s">
        <v>29</v>
      </c>
      <c r="D233" s="8" t="s">
        <v>180</v>
      </c>
      <c r="E233" s="8"/>
      <c r="F233" s="9">
        <v>518700</v>
      </c>
      <c r="G233" s="9">
        <v>179014</v>
      </c>
      <c r="H233" s="9">
        <v>179014</v>
      </c>
    </row>
    <row r="234" spans="1:8" outlineLevel="3" x14ac:dyDescent="0.25">
      <c r="A234" s="7" t="s">
        <v>408</v>
      </c>
      <c r="B234" s="8" t="s">
        <v>28</v>
      </c>
      <c r="C234" s="8" t="s">
        <v>29</v>
      </c>
      <c r="D234" s="8" t="s">
        <v>180</v>
      </c>
      <c r="E234" s="8"/>
      <c r="F234" s="9">
        <v>0</v>
      </c>
      <c r="G234" s="9">
        <v>0</v>
      </c>
      <c r="H234" s="9">
        <v>179014</v>
      </c>
    </row>
    <row r="235" spans="1:8" outlineLevel="3" x14ac:dyDescent="0.25">
      <c r="A235" s="7" t="s">
        <v>441</v>
      </c>
      <c r="B235" s="8" t="s">
        <v>28</v>
      </c>
      <c r="C235" s="8" t="s">
        <v>29</v>
      </c>
      <c r="D235" s="8" t="s">
        <v>180</v>
      </c>
      <c r="E235" s="8" t="s">
        <v>442</v>
      </c>
      <c r="F235" s="9">
        <v>518700</v>
      </c>
      <c r="G235" s="9">
        <v>179014</v>
      </c>
      <c r="H235" s="9">
        <v>0</v>
      </c>
    </row>
    <row r="236" spans="1:8" ht="25.5" outlineLevel="2" x14ac:dyDescent="0.25">
      <c r="A236" s="7" t="s">
        <v>181</v>
      </c>
      <c r="B236" s="8" t="s">
        <v>28</v>
      </c>
      <c r="C236" s="8" t="s">
        <v>29</v>
      </c>
      <c r="D236" s="8" t="s">
        <v>182</v>
      </c>
      <c r="E236" s="8"/>
      <c r="F236" s="9">
        <v>1000000</v>
      </c>
      <c r="G236" s="9">
        <v>0</v>
      </c>
      <c r="H236" s="9">
        <v>0</v>
      </c>
    </row>
    <row r="237" spans="1:8" ht="25.5" outlineLevel="3" x14ac:dyDescent="0.25">
      <c r="A237" s="7" t="s">
        <v>429</v>
      </c>
      <c r="B237" s="8" t="s">
        <v>28</v>
      </c>
      <c r="C237" s="8" t="s">
        <v>29</v>
      </c>
      <c r="D237" s="8" t="s">
        <v>182</v>
      </c>
      <c r="E237" s="8" t="s">
        <v>430</v>
      </c>
      <c r="F237" s="9">
        <v>0</v>
      </c>
      <c r="G237" s="9">
        <v>0</v>
      </c>
      <c r="H237" s="9">
        <v>0</v>
      </c>
    </row>
    <row r="238" spans="1:8" ht="25.5" outlineLevel="3" x14ac:dyDescent="0.25">
      <c r="A238" s="7" t="s">
        <v>445</v>
      </c>
      <c r="B238" s="8" t="s">
        <v>28</v>
      </c>
      <c r="C238" s="8" t="s">
        <v>29</v>
      </c>
      <c r="D238" s="8" t="s">
        <v>182</v>
      </c>
      <c r="E238" s="8" t="s">
        <v>446</v>
      </c>
      <c r="F238" s="9">
        <v>1000000</v>
      </c>
      <c r="G238" s="9">
        <v>0</v>
      </c>
      <c r="H238" s="9">
        <v>0</v>
      </c>
    </row>
    <row r="239" spans="1:8" ht="76.5" outlineLevel="2" x14ac:dyDescent="0.25">
      <c r="A239" s="7" t="s">
        <v>183</v>
      </c>
      <c r="B239" s="8" t="s">
        <v>28</v>
      </c>
      <c r="C239" s="8" t="s">
        <v>29</v>
      </c>
      <c r="D239" s="8" t="s">
        <v>184</v>
      </c>
      <c r="E239" s="8"/>
      <c r="F239" s="9">
        <v>6000000</v>
      </c>
      <c r="G239" s="9">
        <v>5996000</v>
      </c>
      <c r="H239" s="9">
        <v>5996000</v>
      </c>
    </row>
    <row r="240" spans="1:8" outlineLevel="3" x14ac:dyDescent="0.25">
      <c r="A240" s="7" t="s">
        <v>408</v>
      </c>
      <c r="B240" s="8" t="s">
        <v>28</v>
      </c>
      <c r="C240" s="8" t="s">
        <v>29</v>
      </c>
      <c r="D240" s="8" t="s">
        <v>184</v>
      </c>
      <c r="E240" s="8"/>
      <c r="F240" s="9">
        <v>0</v>
      </c>
      <c r="G240" s="9">
        <v>0</v>
      </c>
      <c r="H240" s="9">
        <v>5996000</v>
      </c>
    </row>
    <row r="241" spans="1:8" ht="25.5" outlineLevel="3" x14ac:dyDescent="0.25">
      <c r="A241" s="7" t="s">
        <v>429</v>
      </c>
      <c r="B241" s="8" t="s">
        <v>28</v>
      </c>
      <c r="C241" s="8" t="s">
        <v>29</v>
      </c>
      <c r="D241" s="8" t="s">
        <v>184</v>
      </c>
      <c r="E241" s="8" t="s">
        <v>430</v>
      </c>
      <c r="F241" s="9">
        <v>6000000</v>
      </c>
      <c r="G241" s="9">
        <v>5996000</v>
      </c>
      <c r="H241" s="9">
        <v>0</v>
      </c>
    </row>
    <row r="242" spans="1:8" ht="102" outlineLevel="2" x14ac:dyDescent="0.25">
      <c r="A242" s="7" t="s">
        <v>185</v>
      </c>
      <c r="B242" s="8" t="s">
        <v>28</v>
      </c>
      <c r="C242" s="8" t="s">
        <v>29</v>
      </c>
      <c r="D242" s="8" t="s">
        <v>186</v>
      </c>
      <c r="E242" s="8"/>
      <c r="F242" s="9">
        <v>10546200</v>
      </c>
      <c r="G242" s="9">
        <v>5862795</v>
      </c>
      <c r="H242" s="9">
        <v>5862795</v>
      </c>
    </row>
    <row r="243" spans="1:8" outlineLevel="3" x14ac:dyDescent="0.25">
      <c r="A243" s="7" t="s">
        <v>408</v>
      </c>
      <c r="B243" s="8" t="s">
        <v>28</v>
      </c>
      <c r="C243" s="8" t="s">
        <v>29</v>
      </c>
      <c r="D243" s="8" t="s">
        <v>186</v>
      </c>
      <c r="E243" s="8"/>
      <c r="F243" s="9">
        <v>0</v>
      </c>
      <c r="G243" s="9">
        <v>0</v>
      </c>
      <c r="H243" s="9">
        <v>5862795</v>
      </c>
    </row>
    <row r="244" spans="1:8" ht="38.25" outlineLevel="3" x14ac:dyDescent="0.25">
      <c r="A244" s="7" t="s">
        <v>411</v>
      </c>
      <c r="B244" s="8" t="s">
        <v>28</v>
      </c>
      <c r="C244" s="8" t="s">
        <v>29</v>
      </c>
      <c r="D244" s="8" t="s">
        <v>186</v>
      </c>
      <c r="E244" s="8" t="s">
        <v>412</v>
      </c>
      <c r="F244" s="9">
        <v>8100000</v>
      </c>
      <c r="G244" s="9">
        <v>4502911</v>
      </c>
      <c r="H244" s="9">
        <v>0</v>
      </c>
    </row>
    <row r="245" spans="1:8" outlineLevel="3" x14ac:dyDescent="0.25">
      <c r="A245" s="7" t="s">
        <v>415</v>
      </c>
      <c r="B245" s="8" t="s">
        <v>28</v>
      </c>
      <c r="C245" s="8" t="s">
        <v>29</v>
      </c>
      <c r="D245" s="8" t="s">
        <v>186</v>
      </c>
      <c r="E245" s="8" t="s">
        <v>416</v>
      </c>
      <c r="F245" s="9">
        <v>2446200</v>
      </c>
      <c r="G245" s="9">
        <v>1359884</v>
      </c>
      <c r="H245" s="9">
        <v>0</v>
      </c>
    </row>
    <row r="246" spans="1:8" ht="89.25" outlineLevel="2" x14ac:dyDescent="0.25">
      <c r="A246" s="7" t="s">
        <v>187</v>
      </c>
      <c r="B246" s="8" t="s">
        <v>28</v>
      </c>
      <c r="C246" s="8" t="s">
        <v>29</v>
      </c>
      <c r="D246" s="8" t="s">
        <v>188</v>
      </c>
      <c r="E246" s="8"/>
      <c r="F246" s="9">
        <v>1446300</v>
      </c>
      <c r="G246" s="9">
        <v>600000</v>
      </c>
      <c r="H246" s="9">
        <v>528950.59</v>
      </c>
    </row>
    <row r="247" spans="1:8" outlineLevel="3" x14ac:dyDescent="0.25">
      <c r="A247" s="7" t="s">
        <v>408</v>
      </c>
      <c r="B247" s="8" t="s">
        <v>28</v>
      </c>
      <c r="C247" s="8" t="s">
        <v>29</v>
      </c>
      <c r="D247" s="8" t="s">
        <v>188</v>
      </c>
      <c r="E247" s="8"/>
      <c r="F247" s="9">
        <v>0</v>
      </c>
      <c r="G247" s="9">
        <v>0</v>
      </c>
      <c r="H247" s="9">
        <v>528950.59</v>
      </c>
    </row>
    <row r="248" spans="1:8" outlineLevel="3" x14ac:dyDescent="0.25">
      <c r="A248" s="7" t="s">
        <v>447</v>
      </c>
      <c r="B248" s="8" t="s">
        <v>28</v>
      </c>
      <c r="C248" s="8" t="s">
        <v>29</v>
      </c>
      <c r="D248" s="8" t="s">
        <v>188</v>
      </c>
      <c r="E248" s="8" t="s">
        <v>448</v>
      </c>
      <c r="F248" s="9">
        <v>1446300</v>
      </c>
      <c r="G248" s="9">
        <v>600000</v>
      </c>
      <c r="H248" s="9">
        <v>0</v>
      </c>
    </row>
    <row r="249" spans="1:8" ht="395.25" outlineLevel="2" x14ac:dyDescent="0.25">
      <c r="A249" s="7" t="s">
        <v>189</v>
      </c>
      <c r="B249" s="8" t="s">
        <v>28</v>
      </c>
      <c r="C249" s="8" t="s">
        <v>29</v>
      </c>
      <c r="D249" s="8" t="s">
        <v>190</v>
      </c>
      <c r="E249" s="8"/>
      <c r="F249" s="9">
        <v>143516500</v>
      </c>
      <c r="G249" s="9">
        <v>90046900</v>
      </c>
      <c r="H249" s="9">
        <v>90005731.400000006</v>
      </c>
    </row>
    <row r="250" spans="1:8" outlineLevel="3" x14ac:dyDescent="0.25">
      <c r="A250" s="7" t="s">
        <v>408</v>
      </c>
      <c r="B250" s="8" t="s">
        <v>28</v>
      </c>
      <c r="C250" s="8" t="s">
        <v>29</v>
      </c>
      <c r="D250" s="8" t="s">
        <v>190</v>
      </c>
      <c r="E250" s="8"/>
      <c r="F250" s="9">
        <v>0</v>
      </c>
      <c r="G250" s="9">
        <v>0</v>
      </c>
      <c r="H250" s="9">
        <v>90005731.400000006</v>
      </c>
    </row>
    <row r="251" spans="1:8" ht="38.25" outlineLevel="3" x14ac:dyDescent="0.25">
      <c r="A251" s="7" t="s">
        <v>411</v>
      </c>
      <c r="B251" s="8" t="s">
        <v>28</v>
      </c>
      <c r="C251" s="8" t="s">
        <v>29</v>
      </c>
      <c r="D251" s="8" t="s">
        <v>190</v>
      </c>
      <c r="E251" s="8" t="s">
        <v>412</v>
      </c>
      <c r="F251" s="9">
        <v>109500700</v>
      </c>
      <c r="G251" s="9">
        <v>67204000</v>
      </c>
      <c r="H251" s="9">
        <v>0</v>
      </c>
    </row>
    <row r="252" spans="1:8" outlineLevel="3" x14ac:dyDescent="0.25">
      <c r="A252" s="7" t="s">
        <v>415</v>
      </c>
      <c r="B252" s="8" t="s">
        <v>28</v>
      </c>
      <c r="C252" s="8" t="s">
        <v>29</v>
      </c>
      <c r="D252" s="8" t="s">
        <v>190</v>
      </c>
      <c r="E252" s="8" t="s">
        <v>416</v>
      </c>
      <c r="F252" s="9">
        <v>33069200</v>
      </c>
      <c r="G252" s="9">
        <v>22465100</v>
      </c>
      <c r="H252" s="9">
        <v>0</v>
      </c>
    </row>
    <row r="253" spans="1:8" ht="25.5" outlineLevel="3" x14ac:dyDescent="0.25">
      <c r="A253" s="7" t="s">
        <v>419</v>
      </c>
      <c r="B253" s="8" t="s">
        <v>28</v>
      </c>
      <c r="C253" s="8" t="s">
        <v>29</v>
      </c>
      <c r="D253" s="8" t="s">
        <v>190</v>
      </c>
      <c r="E253" s="8" t="s">
        <v>420</v>
      </c>
      <c r="F253" s="9">
        <v>946600</v>
      </c>
      <c r="G253" s="9">
        <v>377800</v>
      </c>
      <c r="H253" s="9">
        <v>0</v>
      </c>
    </row>
    <row r="254" spans="1:8" ht="76.5" outlineLevel="2" x14ac:dyDescent="0.25">
      <c r="A254" s="7" t="s">
        <v>191</v>
      </c>
      <c r="B254" s="8" t="s">
        <v>28</v>
      </c>
      <c r="C254" s="8" t="s">
        <v>29</v>
      </c>
      <c r="D254" s="8" t="s">
        <v>192</v>
      </c>
      <c r="E254" s="8"/>
      <c r="F254" s="9">
        <v>3948500</v>
      </c>
      <c r="G254" s="9">
        <v>1834500</v>
      </c>
      <c r="H254" s="9">
        <v>1834500</v>
      </c>
    </row>
    <row r="255" spans="1:8" outlineLevel="3" x14ac:dyDescent="0.25">
      <c r="A255" s="7" t="s">
        <v>408</v>
      </c>
      <c r="B255" s="8" t="s">
        <v>28</v>
      </c>
      <c r="C255" s="8" t="s">
        <v>29</v>
      </c>
      <c r="D255" s="8" t="s">
        <v>192</v>
      </c>
      <c r="E255" s="8"/>
      <c r="F255" s="9">
        <v>0</v>
      </c>
      <c r="G255" s="9">
        <v>0</v>
      </c>
      <c r="H255" s="9">
        <v>1834500</v>
      </c>
    </row>
    <row r="256" spans="1:8" outlineLevel="3" x14ac:dyDescent="0.25">
      <c r="A256" s="7" t="s">
        <v>441</v>
      </c>
      <c r="B256" s="8" t="s">
        <v>28</v>
      </c>
      <c r="C256" s="8" t="s">
        <v>29</v>
      </c>
      <c r="D256" s="8" t="s">
        <v>192</v>
      </c>
      <c r="E256" s="8" t="s">
        <v>442</v>
      </c>
      <c r="F256" s="9">
        <v>3948500</v>
      </c>
      <c r="G256" s="9">
        <v>1834500</v>
      </c>
      <c r="H256" s="9">
        <v>0</v>
      </c>
    </row>
    <row r="257" spans="1:8" ht="51" outlineLevel="2" x14ac:dyDescent="0.25">
      <c r="A257" s="7" t="s">
        <v>193</v>
      </c>
      <c r="B257" s="8" t="s">
        <v>28</v>
      </c>
      <c r="C257" s="8" t="s">
        <v>29</v>
      </c>
      <c r="D257" s="8" t="s">
        <v>194</v>
      </c>
      <c r="E257" s="8"/>
      <c r="F257" s="9">
        <v>18732100</v>
      </c>
      <c r="G257" s="9">
        <v>9850000</v>
      </c>
      <c r="H257" s="9">
        <v>7777967.5999999996</v>
      </c>
    </row>
    <row r="258" spans="1:8" outlineLevel="3" x14ac:dyDescent="0.25">
      <c r="A258" s="7" t="s">
        <v>408</v>
      </c>
      <c r="B258" s="8" t="s">
        <v>28</v>
      </c>
      <c r="C258" s="8" t="s">
        <v>29</v>
      </c>
      <c r="D258" s="8" t="s">
        <v>194</v>
      </c>
      <c r="E258" s="8"/>
      <c r="F258" s="9">
        <v>0</v>
      </c>
      <c r="G258" s="9">
        <v>0</v>
      </c>
      <c r="H258" s="9">
        <v>7777967.5999999996</v>
      </c>
    </row>
    <row r="259" spans="1:8" outlineLevel="3" x14ac:dyDescent="0.25">
      <c r="A259" s="7" t="s">
        <v>447</v>
      </c>
      <c r="B259" s="8" t="s">
        <v>28</v>
      </c>
      <c r="C259" s="8" t="s">
        <v>29</v>
      </c>
      <c r="D259" s="8" t="s">
        <v>194</v>
      </c>
      <c r="E259" s="8" t="s">
        <v>448</v>
      </c>
      <c r="F259" s="9">
        <v>18732100</v>
      </c>
      <c r="G259" s="9">
        <v>9850000</v>
      </c>
      <c r="H259" s="9">
        <v>0</v>
      </c>
    </row>
    <row r="260" spans="1:8" ht="102" outlineLevel="2" x14ac:dyDescent="0.25">
      <c r="A260" s="7" t="s">
        <v>195</v>
      </c>
      <c r="B260" s="8" t="s">
        <v>28</v>
      </c>
      <c r="C260" s="8" t="s">
        <v>29</v>
      </c>
      <c r="D260" s="8" t="s">
        <v>196</v>
      </c>
      <c r="E260" s="8"/>
      <c r="F260" s="9">
        <v>1683100</v>
      </c>
      <c r="G260" s="9">
        <v>925970.2</v>
      </c>
      <c r="H260" s="9">
        <v>925970.2</v>
      </c>
    </row>
    <row r="261" spans="1:8" outlineLevel="3" x14ac:dyDescent="0.25">
      <c r="A261" s="7" t="s">
        <v>408</v>
      </c>
      <c r="B261" s="8" t="s">
        <v>28</v>
      </c>
      <c r="C261" s="8" t="s">
        <v>29</v>
      </c>
      <c r="D261" s="8" t="s">
        <v>196</v>
      </c>
      <c r="E261" s="8"/>
      <c r="F261" s="9">
        <v>0</v>
      </c>
      <c r="G261" s="9">
        <v>0</v>
      </c>
      <c r="H261" s="9">
        <v>925970.2</v>
      </c>
    </row>
    <row r="262" spans="1:8" ht="38.25" outlineLevel="3" x14ac:dyDescent="0.25">
      <c r="A262" s="7" t="s">
        <v>411</v>
      </c>
      <c r="B262" s="8" t="s">
        <v>28</v>
      </c>
      <c r="C262" s="8" t="s">
        <v>29</v>
      </c>
      <c r="D262" s="8" t="s">
        <v>196</v>
      </c>
      <c r="E262" s="8" t="s">
        <v>412</v>
      </c>
      <c r="F262" s="9">
        <v>1292700</v>
      </c>
      <c r="G262" s="9">
        <v>711187</v>
      </c>
      <c r="H262" s="9">
        <v>0</v>
      </c>
    </row>
    <row r="263" spans="1:8" outlineLevel="3" x14ac:dyDescent="0.25">
      <c r="A263" s="7" t="s">
        <v>415</v>
      </c>
      <c r="B263" s="8" t="s">
        <v>28</v>
      </c>
      <c r="C263" s="8" t="s">
        <v>29</v>
      </c>
      <c r="D263" s="8" t="s">
        <v>196</v>
      </c>
      <c r="E263" s="8" t="s">
        <v>416</v>
      </c>
      <c r="F263" s="9">
        <v>390400</v>
      </c>
      <c r="G263" s="9">
        <v>214783.2</v>
      </c>
      <c r="H263" s="9">
        <v>0</v>
      </c>
    </row>
    <row r="264" spans="1:8" ht="51" outlineLevel="2" x14ac:dyDescent="0.25">
      <c r="A264" s="7" t="s">
        <v>197</v>
      </c>
      <c r="B264" s="8" t="s">
        <v>28</v>
      </c>
      <c r="C264" s="8" t="s">
        <v>29</v>
      </c>
      <c r="D264" s="8" t="s">
        <v>198</v>
      </c>
      <c r="E264" s="8"/>
      <c r="F264" s="9">
        <v>38100</v>
      </c>
      <c r="G264" s="9">
        <v>38100</v>
      </c>
      <c r="H264" s="9">
        <v>38100</v>
      </c>
    </row>
    <row r="265" spans="1:8" outlineLevel="3" x14ac:dyDescent="0.25">
      <c r="A265" s="7" t="s">
        <v>408</v>
      </c>
      <c r="B265" s="8" t="s">
        <v>28</v>
      </c>
      <c r="C265" s="8" t="s">
        <v>29</v>
      </c>
      <c r="D265" s="8" t="s">
        <v>198</v>
      </c>
      <c r="E265" s="8"/>
      <c r="F265" s="9">
        <v>0</v>
      </c>
      <c r="G265" s="9">
        <v>0</v>
      </c>
      <c r="H265" s="9">
        <v>38100</v>
      </c>
    </row>
    <row r="266" spans="1:8" ht="25.5" outlineLevel="3" x14ac:dyDescent="0.25">
      <c r="A266" s="7" t="s">
        <v>419</v>
      </c>
      <c r="B266" s="8" t="s">
        <v>28</v>
      </c>
      <c r="C266" s="8" t="s">
        <v>29</v>
      </c>
      <c r="D266" s="8" t="s">
        <v>198</v>
      </c>
      <c r="E266" s="8" t="s">
        <v>420</v>
      </c>
      <c r="F266" s="9">
        <v>38100</v>
      </c>
      <c r="G266" s="9">
        <v>38100</v>
      </c>
      <c r="H266" s="9">
        <v>0</v>
      </c>
    </row>
    <row r="267" spans="1:8" ht="114.75" outlineLevel="2" x14ac:dyDescent="0.25">
      <c r="A267" s="7" t="s">
        <v>199</v>
      </c>
      <c r="B267" s="8" t="s">
        <v>28</v>
      </c>
      <c r="C267" s="8" t="s">
        <v>29</v>
      </c>
      <c r="D267" s="8" t="s">
        <v>200</v>
      </c>
      <c r="E267" s="8"/>
      <c r="F267" s="9">
        <v>1707100</v>
      </c>
      <c r="G267" s="9">
        <v>682800</v>
      </c>
      <c r="H267" s="9">
        <v>682800</v>
      </c>
    </row>
    <row r="268" spans="1:8" outlineLevel="3" x14ac:dyDescent="0.25">
      <c r="A268" s="7" t="s">
        <v>408</v>
      </c>
      <c r="B268" s="8" t="s">
        <v>28</v>
      </c>
      <c r="C268" s="8" t="s">
        <v>29</v>
      </c>
      <c r="D268" s="8" t="s">
        <v>200</v>
      </c>
      <c r="E268" s="8"/>
      <c r="F268" s="9">
        <v>0</v>
      </c>
      <c r="G268" s="9">
        <v>0</v>
      </c>
      <c r="H268" s="9">
        <v>682800</v>
      </c>
    </row>
    <row r="269" spans="1:8" ht="25.5" outlineLevel="3" x14ac:dyDescent="0.25">
      <c r="A269" s="7" t="s">
        <v>419</v>
      </c>
      <c r="B269" s="8" t="s">
        <v>28</v>
      </c>
      <c r="C269" s="8" t="s">
        <v>29</v>
      </c>
      <c r="D269" s="8" t="s">
        <v>200</v>
      </c>
      <c r="E269" s="8" t="s">
        <v>420</v>
      </c>
      <c r="F269" s="9">
        <v>1707100</v>
      </c>
      <c r="G269" s="9">
        <v>682800</v>
      </c>
      <c r="H269" s="9">
        <v>0</v>
      </c>
    </row>
    <row r="270" spans="1:8" ht="38.25" outlineLevel="2" x14ac:dyDescent="0.25">
      <c r="A270" s="7" t="s">
        <v>201</v>
      </c>
      <c r="B270" s="8" t="s">
        <v>28</v>
      </c>
      <c r="C270" s="8" t="s">
        <v>29</v>
      </c>
      <c r="D270" s="8" t="s">
        <v>202</v>
      </c>
      <c r="E270" s="8"/>
      <c r="F270" s="9">
        <v>8344200</v>
      </c>
      <c r="G270" s="9">
        <v>4732800</v>
      </c>
      <c r="H270" s="9">
        <v>4253300</v>
      </c>
    </row>
    <row r="271" spans="1:8" outlineLevel="3" x14ac:dyDescent="0.25">
      <c r="A271" s="7" t="s">
        <v>408</v>
      </c>
      <c r="B271" s="8" t="s">
        <v>28</v>
      </c>
      <c r="C271" s="8" t="s">
        <v>29</v>
      </c>
      <c r="D271" s="8" t="s">
        <v>202</v>
      </c>
      <c r="E271" s="8"/>
      <c r="F271" s="9">
        <v>0</v>
      </c>
      <c r="G271" s="9">
        <v>0</v>
      </c>
      <c r="H271" s="9">
        <v>4253300</v>
      </c>
    </row>
    <row r="272" spans="1:8" ht="38.25" outlineLevel="3" x14ac:dyDescent="0.25">
      <c r="A272" s="7" t="s">
        <v>411</v>
      </c>
      <c r="B272" s="8" t="s">
        <v>28</v>
      </c>
      <c r="C272" s="8" t="s">
        <v>29</v>
      </c>
      <c r="D272" s="8" t="s">
        <v>202</v>
      </c>
      <c r="E272" s="8" t="s">
        <v>412</v>
      </c>
      <c r="F272" s="9">
        <v>2590200</v>
      </c>
      <c r="G272" s="9">
        <v>1356900</v>
      </c>
      <c r="H272" s="9">
        <v>0</v>
      </c>
    </row>
    <row r="273" spans="1:8" outlineLevel="3" x14ac:dyDescent="0.25">
      <c r="A273" s="7" t="s">
        <v>415</v>
      </c>
      <c r="B273" s="8" t="s">
        <v>28</v>
      </c>
      <c r="C273" s="8" t="s">
        <v>29</v>
      </c>
      <c r="D273" s="8" t="s">
        <v>202</v>
      </c>
      <c r="E273" s="8" t="s">
        <v>416</v>
      </c>
      <c r="F273" s="9">
        <v>782200</v>
      </c>
      <c r="G273" s="9">
        <v>475100</v>
      </c>
      <c r="H273" s="9">
        <v>0</v>
      </c>
    </row>
    <row r="274" spans="1:8" ht="25.5" outlineLevel="3" x14ac:dyDescent="0.25">
      <c r="A274" s="7" t="s">
        <v>419</v>
      </c>
      <c r="B274" s="8" t="s">
        <v>28</v>
      </c>
      <c r="C274" s="8" t="s">
        <v>29</v>
      </c>
      <c r="D274" s="8" t="s">
        <v>202</v>
      </c>
      <c r="E274" s="8" t="s">
        <v>420</v>
      </c>
      <c r="F274" s="9">
        <v>4971800</v>
      </c>
      <c r="G274" s="9">
        <v>2900800</v>
      </c>
      <c r="H274" s="9">
        <v>0</v>
      </c>
    </row>
    <row r="275" spans="1:8" ht="76.5" outlineLevel="2" x14ac:dyDescent="0.25">
      <c r="A275" s="7" t="s">
        <v>203</v>
      </c>
      <c r="B275" s="8" t="s">
        <v>28</v>
      </c>
      <c r="C275" s="8" t="s">
        <v>29</v>
      </c>
      <c r="D275" s="8" t="s">
        <v>204</v>
      </c>
      <c r="E275" s="8"/>
      <c r="F275" s="9">
        <v>2360330</v>
      </c>
      <c r="G275" s="9">
        <v>2360330</v>
      </c>
      <c r="H275" s="9">
        <v>2360330</v>
      </c>
    </row>
    <row r="276" spans="1:8" outlineLevel="3" x14ac:dyDescent="0.25">
      <c r="A276" s="7" t="s">
        <v>408</v>
      </c>
      <c r="B276" s="8" t="s">
        <v>28</v>
      </c>
      <c r="C276" s="8" t="s">
        <v>29</v>
      </c>
      <c r="D276" s="8" t="s">
        <v>204</v>
      </c>
      <c r="E276" s="8"/>
      <c r="F276" s="9">
        <v>0</v>
      </c>
      <c r="G276" s="9">
        <v>0</v>
      </c>
      <c r="H276" s="9">
        <v>2360330</v>
      </c>
    </row>
    <row r="277" spans="1:8" ht="25.5" outlineLevel="3" x14ac:dyDescent="0.25">
      <c r="A277" s="7" t="s">
        <v>429</v>
      </c>
      <c r="B277" s="8" t="s">
        <v>28</v>
      </c>
      <c r="C277" s="8" t="s">
        <v>29</v>
      </c>
      <c r="D277" s="8" t="s">
        <v>204</v>
      </c>
      <c r="E277" s="8" t="s">
        <v>430</v>
      </c>
      <c r="F277" s="9">
        <v>2353330</v>
      </c>
      <c r="G277" s="9">
        <v>2353330</v>
      </c>
      <c r="H277" s="9">
        <v>0</v>
      </c>
    </row>
    <row r="278" spans="1:8" ht="25.5" outlineLevel="3" x14ac:dyDescent="0.25">
      <c r="A278" s="7" t="s">
        <v>419</v>
      </c>
      <c r="B278" s="8" t="s">
        <v>28</v>
      </c>
      <c r="C278" s="8" t="s">
        <v>29</v>
      </c>
      <c r="D278" s="8" t="s">
        <v>204</v>
      </c>
      <c r="E278" s="8" t="s">
        <v>420</v>
      </c>
      <c r="F278" s="9">
        <v>7000</v>
      </c>
      <c r="G278" s="9">
        <v>7000</v>
      </c>
      <c r="H278" s="9">
        <v>0</v>
      </c>
    </row>
    <row r="279" spans="1:8" ht="51" outlineLevel="2" x14ac:dyDescent="0.25">
      <c r="A279" s="7" t="s">
        <v>205</v>
      </c>
      <c r="B279" s="8" t="s">
        <v>28</v>
      </c>
      <c r="C279" s="8" t="s">
        <v>29</v>
      </c>
      <c r="D279" s="8" t="s">
        <v>206</v>
      </c>
      <c r="E279" s="8"/>
      <c r="F279" s="9">
        <v>739646.58</v>
      </c>
      <c r="G279" s="9">
        <v>0</v>
      </c>
      <c r="H279" s="9">
        <v>0</v>
      </c>
    </row>
    <row r="280" spans="1:8" ht="25.5" outlineLevel="3" x14ac:dyDescent="0.25">
      <c r="A280" s="7" t="s">
        <v>419</v>
      </c>
      <c r="B280" s="8" t="s">
        <v>28</v>
      </c>
      <c r="C280" s="8" t="s">
        <v>29</v>
      </c>
      <c r="D280" s="8" t="s">
        <v>206</v>
      </c>
      <c r="E280" s="8" t="s">
        <v>420</v>
      </c>
      <c r="F280" s="9">
        <v>739646.58</v>
      </c>
      <c r="G280" s="9">
        <v>0</v>
      </c>
      <c r="H280" s="9">
        <v>0</v>
      </c>
    </row>
    <row r="281" spans="1:8" ht="38.25" outlineLevel="2" x14ac:dyDescent="0.25">
      <c r="A281" s="7" t="s">
        <v>207</v>
      </c>
      <c r="B281" s="8" t="s">
        <v>28</v>
      </c>
      <c r="C281" s="8" t="s">
        <v>29</v>
      </c>
      <c r="D281" s="8" t="s">
        <v>208</v>
      </c>
      <c r="E281" s="8"/>
      <c r="F281" s="9">
        <v>1186000</v>
      </c>
      <c r="G281" s="9">
        <v>0</v>
      </c>
      <c r="H281" s="9">
        <v>0</v>
      </c>
    </row>
    <row r="282" spans="1:8" ht="25.5" outlineLevel="3" x14ac:dyDescent="0.25">
      <c r="A282" s="7" t="s">
        <v>429</v>
      </c>
      <c r="B282" s="8" t="s">
        <v>28</v>
      </c>
      <c r="C282" s="8" t="s">
        <v>29</v>
      </c>
      <c r="D282" s="8" t="s">
        <v>208</v>
      </c>
      <c r="E282" s="8" t="s">
        <v>430</v>
      </c>
      <c r="F282" s="9">
        <v>1186000</v>
      </c>
      <c r="G282" s="9">
        <v>0</v>
      </c>
      <c r="H282" s="9">
        <v>0</v>
      </c>
    </row>
    <row r="283" spans="1:8" ht="114.75" outlineLevel="2" x14ac:dyDescent="0.25">
      <c r="A283" s="7" t="s">
        <v>209</v>
      </c>
      <c r="B283" s="8" t="s">
        <v>28</v>
      </c>
      <c r="C283" s="8" t="s">
        <v>29</v>
      </c>
      <c r="D283" s="8" t="s">
        <v>210</v>
      </c>
      <c r="E283" s="8"/>
      <c r="F283" s="9">
        <v>30705230</v>
      </c>
      <c r="G283" s="9">
        <v>3538364.28</v>
      </c>
      <c r="H283" s="9">
        <v>3538364.28</v>
      </c>
    </row>
    <row r="284" spans="1:8" outlineLevel="3" x14ac:dyDescent="0.25">
      <c r="A284" s="7" t="s">
        <v>408</v>
      </c>
      <c r="B284" s="8" t="s">
        <v>28</v>
      </c>
      <c r="C284" s="8" t="s">
        <v>29</v>
      </c>
      <c r="D284" s="8" t="s">
        <v>210</v>
      </c>
      <c r="E284" s="8"/>
      <c r="F284" s="9">
        <v>0</v>
      </c>
      <c r="G284" s="9">
        <v>0</v>
      </c>
      <c r="H284" s="9">
        <v>3538364.28</v>
      </c>
    </row>
    <row r="285" spans="1:8" ht="25.5" outlineLevel="3" x14ac:dyDescent="0.25">
      <c r="A285" s="7" t="s">
        <v>429</v>
      </c>
      <c r="B285" s="8" t="s">
        <v>28</v>
      </c>
      <c r="C285" s="8" t="s">
        <v>29</v>
      </c>
      <c r="D285" s="8" t="s">
        <v>210</v>
      </c>
      <c r="E285" s="8" t="s">
        <v>430</v>
      </c>
      <c r="F285" s="9">
        <v>15160632.689999999</v>
      </c>
      <c r="G285" s="9">
        <v>3538364.28</v>
      </c>
      <c r="H285" s="9">
        <v>0</v>
      </c>
    </row>
    <row r="286" spans="1:8" ht="38.25" outlineLevel="3" x14ac:dyDescent="0.25">
      <c r="A286" s="7" t="s">
        <v>431</v>
      </c>
      <c r="B286" s="8" t="s">
        <v>28</v>
      </c>
      <c r="C286" s="8" t="s">
        <v>29</v>
      </c>
      <c r="D286" s="8" t="s">
        <v>210</v>
      </c>
      <c r="E286" s="8" t="s">
        <v>432</v>
      </c>
      <c r="F286" s="9">
        <v>15544597.310000001</v>
      </c>
      <c r="G286" s="9">
        <v>0</v>
      </c>
      <c r="H286" s="9">
        <v>0</v>
      </c>
    </row>
    <row r="287" spans="1:8" ht="63.75" outlineLevel="2" x14ac:dyDescent="0.25">
      <c r="A287" s="7" t="s">
        <v>211</v>
      </c>
      <c r="B287" s="8" t="s">
        <v>28</v>
      </c>
      <c r="C287" s="8" t="s">
        <v>29</v>
      </c>
      <c r="D287" s="8" t="s">
        <v>212</v>
      </c>
      <c r="E287" s="8"/>
      <c r="F287" s="9">
        <v>12673400</v>
      </c>
      <c r="G287" s="9">
        <v>4298022.22</v>
      </c>
      <c r="H287" s="9">
        <v>4298022.22</v>
      </c>
    </row>
    <row r="288" spans="1:8" outlineLevel="3" x14ac:dyDescent="0.25">
      <c r="A288" s="7" t="s">
        <v>408</v>
      </c>
      <c r="B288" s="8" t="s">
        <v>28</v>
      </c>
      <c r="C288" s="8" t="s">
        <v>29</v>
      </c>
      <c r="D288" s="8" t="s">
        <v>212</v>
      </c>
      <c r="E288" s="8"/>
      <c r="F288" s="9">
        <v>0</v>
      </c>
      <c r="G288" s="9">
        <v>0</v>
      </c>
      <c r="H288" s="9">
        <v>4298022.22</v>
      </c>
    </row>
    <row r="289" spans="1:8" outlineLevel="3" x14ac:dyDescent="0.25">
      <c r="A289" s="7" t="s">
        <v>441</v>
      </c>
      <c r="B289" s="8" t="s">
        <v>28</v>
      </c>
      <c r="C289" s="8" t="s">
        <v>29</v>
      </c>
      <c r="D289" s="8" t="s">
        <v>212</v>
      </c>
      <c r="E289" s="8" t="s">
        <v>442</v>
      </c>
      <c r="F289" s="9">
        <v>126734</v>
      </c>
      <c r="G289" s="9">
        <v>42980.22</v>
      </c>
      <c r="H289" s="9">
        <v>0</v>
      </c>
    </row>
    <row r="290" spans="1:8" outlineLevel="3" x14ac:dyDescent="0.25">
      <c r="A290" s="7" t="s">
        <v>449</v>
      </c>
      <c r="B290" s="8" t="s">
        <v>28</v>
      </c>
      <c r="C290" s="8" t="s">
        <v>29</v>
      </c>
      <c r="D290" s="8" t="s">
        <v>212</v>
      </c>
      <c r="E290" s="8" t="s">
        <v>450</v>
      </c>
      <c r="F290" s="9">
        <v>2281212</v>
      </c>
      <c r="G290" s="9">
        <v>773644</v>
      </c>
      <c r="H290" s="9">
        <v>0</v>
      </c>
    </row>
    <row r="291" spans="1:8" ht="25.5" outlineLevel="3" x14ac:dyDescent="0.25">
      <c r="A291" s="7" t="s">
        <v>451</v>
      </c>
      <c r="B291" s="8" t="s">
        <v>28</v>
      </c>
      <c r="C291" s="8" t="s">
        <v>29</v>
      </c>
      <c r="D291" s="8" t="s">
        <v>212</v>
      </c>
      <c r="E291" s="8" t="s">
        <v>452</v>
      </c>
      <c r="F291" s="9">
        <v>10265454</v>
      </c>
      <c r="G291" s="9">
        <v>3481398</v>
      </c>
      <c r="H291" s="9">
        <v>0</v>
      </c>
    </row>
    <row r="292" spans="1:8" ht="38.25" outlineLevel="3" x14ac:dyDescent="0.25">
      <c r="A292" s="7" t="s">
        <v>453</v>
      </c>
      <c r="B292" s="8" t="s">
        <v>28</v>
      </c>
      <c r="C292" s="8" t="s">
        <v>29</v>
      </c>
      <c r="D292" s="8" t="s">
        <v>212</v>
      </c>
      <c r="E292" s="8" t="s">
        <v>454</v>
      </c>
      <c r="F292" s="9">
        <v>0</v>
      </c>
      <c r="G292" s="9">
        <v>0</v>
      </c>
      <c r="H292" s="9">
        <v>0</v>
      </c>
    </row>
    <row r="293" spans="1:8" ht="38.25" outlineLevel="3" x14ac:dyDescent="0.25">
      <c r="A293" s="7" t="s">
        <v>455</v>
      </c>
      <c r="B293" s="8" t="s">
        <v>28</v>
      </c>
      <c r="C293" s="8" t="s">
        <v>29</v>
      </c>
      <c r="D293" s="8" t="s">
        <v>212</v>
      </c>
      <c r="E293" s="8" t="s">
        <v>456</v>
      </c>
      <c r="F293" s="9">
        <v>0</v>
      </c>
      <c r="G293" s="9">
        <v>0</v>
      </c>
      <c r="H293" s="9">
        <v>0</v>
      </c>
    </row>
    <row r="294" spans="1:8" ht="38.25" outlineLevel="2" x14ac:dyDescent="0.25">
      <c r="A294" s="7" t="s">
        <v>213</v>
      </c>
      <c r="B294" s="8" t="s">
        <v>28</v>
      </c>
      <c r="C294" s="8" t="s">
        <v>29</v>
      </c>
      <c r="D294" s="8" t="s">
        <v>214</v>
      </c>
      <c r="E294" s="8"/>
      <c r="F294" s="9">
        <v>89641032.969999999</v>
      </c>
      <c r="G294" s="9">
        <v>43227498.75</v>
      </c>
      <c r="H294" s="9">
        <v>43227498.75</v>
      </c>
    </row>
    <row r="295" spans="1:8" outlineLevel="3" x14ac:dyDescent="0.25">
      <c r="A295" s="7" t="s">
        <v>408</v>
      </c>
      <c r="B295" s="8" t="s">
        <v>28</v>
      </c>
      <c r="C295" s="8" t="s">
        <v>29</v>
      </c>
      <c r="D295" s="8" t="s">
        <v>214</v>
      </c>
      <c r="E295" s="8"/>
      <c r="F295" s="9">
        <v>0</v>
      </c>
      <c r="G295" s="9">
        <v>0</v>
      </c>
      <c r="H295" s="9">
        <v>43227498.75</v>
      </c>
    </row>
    <row r="296" spans="1:8" ht="25.5" outlineLevel="3" x14ac:dyDescent="0.25">
      <c r="A296" s="7" t="s">
        <v>429</v>
      </c>
      <c r="B296" s="8" t="s">
        <v>28</v>
      </c>
      <c r="C296" s="8" t="s">
        <v>29</v>
      </c>
      <c r="D296" s="8" t="s">
        <v>214</v>
      </c>
      <c r="E296" s="8" t="s">
        <v>430</v>
      </c>
      <c r="F296" s="9">
        <v>81333.460000000006</v>
      </c>
      <c r="G296" s="9">
        <v>43184.31</v>
      </c>
      <c r="H296" s="9">
        <v>0</v>
      </c>
    </row>
    <row r="297" spans="1:8" ht="25.5" outlineLevel="3" x14ac:dyDescent="0.25">
      <c r="A297" s="7" t="s">
        <v>457</v>
      </c>
      <c r="B297" s="8" t="s">
        <v>28</v>
      </c>
      <c r="C297" s="8" t="s">
        <v>29</v>
      </c>
      <c r="D297" s="8" t="s">
        <v>214</v>
      </c>
      <c r="E297" s="8" t="s">
        <v>458</v>
      </c>
      <c r="F297" s="9">
        <v>15453356.800000001</v>
      </c>
      <c r="G297" s="9">
        <v>8205019.7400000002</v>
      </c>
      <c r="H297" s="9">
        <v>0</v>
      </c>
    </row>
    <row r="298" spans="1:8" ht="38.25" outlineLevel="3" x14ac:dyDescent="0.25">
      <c r="A298" s="7" t="s">
        <v>459</v>
      </c>
      <c r="B298" s="8" t="s">
        <v>28</v>
      </c>
      <c r="C298" s="8" t="s">
        <v>29</v>
      </c>
      <c r="D298" s="8" t="s">
        <v>214</v>
      </c>
      <c r="E298" s="8" t="s">
        <v>460</v>
      </c>
      <c r="F298" s="9">
        <v>65880100</v>
      </c>
      <c r="G298" s="9">
        <v>34979294.700000003</v>
      </c>
      <c r="H298" s="9">
        <v>0</v>
      </c>
    </row>
    <row r="299" spans="1:8" ht="38.25" outlineLevel="3" x14ac:dyDescent="0.25">
      <c r="A299" s="7" t="s">
        <v>431</v>
      </c>
      <c r="B299" s="8" t="s">
        <v>28</v>
      </c>
      <c r="C299" s="8" t="s">
        <v>29</v>
      </c>
      <c r="D299" s="8" t="s">
        <v>214</v>
      </c>
      <c r="E299" s="8" t="s">
        <v>432</v>
      </c>
      <c r="F299" s="9">
        <v>8218.02</v>
      </c>
      <c r="G299" s="9">
        <v>0</v>
      </c>
      <c r="H299" s="9">
        <v>0</v>
      </c>
    </row>
    <row r="300" spans="1:8" ht="51" outlineLevel="3" x14ac:dyDescent="0.25">
      <c r="A300" s="7" t="s">
        <v>437</v>
      </c>
      <c r="B300" s="8" t="s">
        <v>28</v>
      </c>
      <c r="C300" s="8" t="s">
        <v>29</v>
      </c>
      <c r="D300" s="8" t="s">
        <v>214</v>
      </c>
      <c r="E300" s="8" t="s">
        <v>438</v>
      </c>
      <c r="F300" s="9">
        <v>1561424.69</v>
      </c>
      <c r="G300" s="9">
        <v>0</v>
      </c>
      <c r="H300" s="9">
        <v>0</v>
      </c>
    </row>
    <row r="301" spans="1:8" ht="51" outlineLevel="3" x14ac:dyDescent="0.25">
      <c r="A301" s="7" t="s">
        <v>439</v>
      </c>
      <c r="B301" s="8" t="s">
        <v>28</v>
      </c>
      <c r="C301" s="8" t="s">
        <v>29</v>
      </c>
      <c r="D301" s="8" t="s">
        <v>214</v>
      </c>
      <c r="E301" s="8" t="s">
        <v>440</v>
      </c>
      <c r="F301" s="9">
        <v>6656600</v>
      </c>
      <c r="G301" s="9">
        <v>0</v>
      </c>
      <c r="H301" s="9">
        <v>0</v>
      </c>
    </row>
    <row r="302" spans="1:8" ht="63.75" outlineLevel="2" x14ac:dyDescent="0.25">
      <c r="A302" s="7" t="s">
        <v>215</v>
      </c>
      <c r="B302" s="8" t="s">
        <v>28</v>
      </c>
      <c r="C302" s="8" t="s">
        <v>29</v>
      </c>
      <c r="D302" s="8" t="s">
        <v>216</v>
      </c>
      <c r="E302" s="8"/>
      <c r="F302" s="9">
        <v>2163384.42</v>
      </c>
      <c r="G302" s="9">
        <v>0</v>
      </c>
      <c r="H302" s="9">
        <v>0</v>
      </c>
    </row>
    <row r="303" spans="1:8" ht="25.5" outlineLevel="3" x14ac:dyDescent="0.25">
      <c r="A303" s="7" t="s">
        <v>429</v>
      </c>
      <c r="B303" s="8" t="s">
        <v>28</v>
      </c>
      <c r="C303" s="8" t="s">
        <v>29</v>
      </c>
      <c r="D303" s="8" t="s">
        <v>216</v>
      </c>
      <c r="E303" s="8" t="s">
        <v>430</v>
      </c>
      <c r="F303" s="9">
        <v>2161.2199999999998</v>
      </c>
      <c r="G303" s="9">
        <v>0</v>
      </c>
      <c r="H303" s="9">
        <v>0</v>
      </c>
    </row>
    <row r="304" spans="1:8" ht="25.5" outlineLevel="3" x14ac:dyDescent="0.25">
      <c r="A304" s="7" t="s">
        <v>457</v>
      </c>
      <c r="B304" s="8" t="s">
        <v>28</v>
      </c>
      <c r="C304" s="8" t="s">
        <v>29</v>
      </c>
      <c r="D304" s="8" t="s">
        <v>216</v>
      </c>
      <c r="E304" s="8" t="s">
        <v>458</v>
      </c>
      <c r="F304" s="9">
        <v>2161223.2000000002</v>
      </c>
      <c r="G304" s="9">
        <v>0</v>
      </c>
      <c r="H304" s="9">
        <v>0</v>
      </c>
    </row>
    <row r="305" spans="1:8" ht="51" outlineLevel="2" x14ac:dyDescent="0.25">
      <c r="A305" s="7" t="s">
        <v>197</v>
      </c>
      <c r="B305" s="8" t="s">
        <v>28</v>
      </c>
      <c r="C305" s="8" t="s">
        <v>29</v>
      </c>
      <c r="D305" s="8" t="s">
        <v>217</v>
      </c>
      <c r="E305" s="8"/>
      <c r="F305" s="9">
        <v>4200</v>
      </c>
      <c r="G305" s="9">
        <v>4200</v>
      </c>
      <c r="H305" s="9">
        <v>4200</v>
      </c>
    </row>
    <row r="306" spans="1:8" outlineLevel="3" x14ac:dyDescent="0.25">
      <c r="A306" s="7" t="s">
        <v>408</v>
      </c>
      <c r="B306" s="8" t="s">
        <v>28</v>
      </c>
      <c r="C306" s="8" t="s">
        <v>29</v>
      </c>
      <c r="D306" s="8" t="s">
        <v>217</v>
      </c>
      <c r="E306" s="8"/>
      <c r="F306" s="9">
        <v>0</v>
      </c>
      <c r="G306" s="9">
        <v>0</v>
      </c>
      <c r="H306" s="9">
        <v>4200</v>
      </c>
    </row>
    <row r="307" spans="1:8" ht="25.5" outlineLevel="3" x14ac:dyDescent="0.25">
      <c r="A307" s="7" t="s">
        <v>419</v>
      </c>
      <c r="B307" s="8" t="s">
        <v>28</v>
      </c>
      <c r="C307" s="8" t="s">
        <v>29</v>
      </c>
      <c r="D307" s="8" t="s">
        <v>217</v>
      </c>
      <c r="E307" s="8" t="s">
        <v>420</v>
      </c>
      <c r="F307" s="9">
        <v>4200</v>
      </c>
      <c r="G307" s="9">
        <v>4200</v>
      </c>
      <c r="H307" s="9">
        <v>0</v>
      </c>
    </row>
    <row r="308" spans="1:8" ht="114.75" outlineLevel="2" x14ac:dyDescent="0.25">
      <c r="A308" s="7" t="s">
        <v>199</v>
      </c>
      <c r="B308" s="8" t="s">
        <v>28</v>
      </c>
      <c r="C308" s="8" t="s">
        <v>29</v>
      </c>
      <c r="D308" s="8" t="s">
        <v>218</v>
      </c>
      <c r="E308" s="8"/>
      <c r="F308" s="9">
        <v>426800</v>
      </c>
      <c r="G308" s="9">
        <v>170700</v>
      </c>
      <c r="H308" s="9">
        <v>170700</v>
      </c>
    </row>
    <row r="309" spans="1:8" outlineLevel="3" x14ac:dyDescent="0.25">
      <c r="A309" s="7" t="s">
        <v>408</v>
      </c>
      <c r="B309" s="8" t="s">
        <v>28</v>
      </c>
      <c r="C309" s="8" t="s">
        <v>29</v>
      </c>
      <c r="D309" s="8" t="s">
        <v>218</v>
      </c>
      <c r="E309" s="8"/>
      <c r="F309" s="9">
        <v>0</v>
      </c>
      <c r="G309" s="9">
        <v>0</v>
      </c>
      <c r="H309" s="9">
        <v>170700</v>
      </c>
    </row>
    <row r="310" spans="1:8" ht="25.5" outlineLevel="3" x14ac:dyDescent="0.25">
      <c r="A310" s="7" t="s">
        <v>419</v>
      </c>
      <c r="B310" s="8" t="s">
        <v>28</v>
      </c>
      <c r="C310" s="8" t="s">
        <v>29</v>
      </c>
      <c r="D310" s="8" t="s">
        <v>218</v>
      </c>
      <c r="E310" s="8" t="s">
        <v>420</v>
      </c>
      <c r="F310" s="9">
        <v>426800</v>
      </c>
      <c r="G310" s="9">
        <v>170700</v>
      </c>
      <c r="H310" s="9">
        <v>0</v>
      </c>
    </row>
    <row r="311" spans="1:8" ht="38.25" outlineLevel="2" x14ac:dyDescent="0.25">
      <c r="A311" s="7" t="s">
        <v>201</v>
      </c>
      <c r="B311" s="8" t="s">
        <v>28</v>
      </c>
      <c r="C311" s="8" t="s">
        <v>29</v>
      </c>
      <c r="D311" s="8" t="s">
        <v>219</v>
      </c>
      <c r="E311" s="8"/>
      <c r="F311" s="9">
        <v>347700</v>
      </c>
      <c r="G311" s="9">
        <v>189601</v>
      </c>
      <c r="H311" s="9">
        <v>170421</v>
      </c>
    </row>
    <row r="312" spans="1:8" outlineLevel="3" x14ac:dyDescent="0.25">
      <c r="A312" s="7" t="s">
        <v>408</v>
      </c>
      <c r="B312" s="8" t="s">
        <v>28</v>
      </c>
      <c r="C312" s="8" t="s">
        <v>29</v>
      </c>
      <c r="D312" s="8" t="s">
        <v>219</v>
      </c>
      <c r="E312" s="8"/>
      <c r="F312" s="9">
        <v>0</v>
      </c>
      <c r="G312" s="9">
        <v>0</v>
      </c>
      <c r="H312" s="9">
        <v>170421</v>
      </c>
    </row>
    <row r="313" spans="1:8" ht="38.25" outlineLevel="3" x14ac:dyDescent="0.25">
      <c r="A313" s="7" t="s">
        <v>411</v>
      </c>
      <c r="B313" s="8" t="s">
        <v>28</v>
      </c>
      <c r="C313" s="8" t="s">
        <v>29</v>
      </c>
      <c r="D313" s="8" t="s">
        <v>219</v>
      </c>
      <c r="E313" s="8" t="s">
        <v>412</v>
      </c>
      <c r="F313" s="9">
        <v>107900</v>
      </c>
      <c r="G313" s="9">
        <v>54573</v>
      </c>
      <c r="H313" s="9">
        <v>0</v>
      </c>
    </row>
    <row r="314" spans="1:8" outlineLevel="3" x14ac:dyDescent="0.25">
      <c r="A314" s="7" t="s">
        <v>415</v>
      </c>
      <c r="B314" s="8" t="s">
        <v>28</v>
      </c>
      <c r="C314" s="8" t="s">
        <v>29</v>
      </c>
      <c r="D314" s="8" t="s">
        <v>219</v>
      </c>
      <c r="E314" s="8" t="s">
        <v>416</v>
      </c>
      <c r="F314" s="9">
        <v>32600</v>
      </c>
      <c r="G314" s="9">
        <v>18996</v>
      </c>
      <c r="H314" s="9">
        <v>0</v>
      </c>
    </row>
    <row r="315" spans="1:8" ht="25.5" outlineLevel="3" x14ac:dyDescent="0.25">
      <c r="A315" s="7" t="s">
        <v>419</v>
      </c>
      <c r="B315" s="8" t="s">
        <v>28</v>
      </c>
      <c r="C315" s="8" t="s">
        <v>29</v>
      </c>
      <c r="D315" s="8" t="s">
        <v>219</v>
      </c>
      <c r="E315" s="8" t="s">
        <v>420</v>
      </c>
      <c r="F315" s="9">
        <v>207200</v>
      </c>
      <c r="G315" s="9">
        <v>116032</v>
      </c>
      <c r="H315" s="9">
        <v>0</v>
      </c>
    </row>
    <row r="316" spans="1:8" ht="38.25" outlineLevel="2" x14ac:dyDescent="0.25">
      <c r="A316" s="7" t="s">
        <v>207</v>
      </c>
      <c r="B316" s="8" t="s">
        <v>28</v>
      </c>
      <c r="C316" s="8" t="s">
        <v>29</v>
      </c>
      <c r="D316" s="8" t="s">
        <v>220</v>
      </c>
      <c r="E316" s="8"/>
      <c r="F316" s="9">
        <v>800000</v>
      </c>
      <c r="G316" s="9">
        <v>0</v>
      </c>
      <c r="H316" s="9">
        <v>0</v>
      </c>
    </row>
    <row r="317" spans="1:8" ht="25.5" outlineLevel="3" x14ac:dyDescent="0.25">
      <c r="A317" s="7" t="s">
        <v>429</v>
      </c>
      <c r="B317" s="8" t="s">
        <v>28</v>
      </c>
      <c r="C317" s="8" t="s">
        <v>29</v>
      </c>
      <c r="D317" s="8" t="s">
        <v>220</v>
      </c>
      <c r="E317" s="8" t="s">
        <v>430</v>
      </c>
      <c r="F317" s="9">
        <v>800000</v>
      </c>
      <c r="G317" s="9">
        <v>0</v>
      </c>
      <c r="H317" s="9">
        <v>0</v>
      </c>
    </row>
    <row r="318" spans="1:8" ht="114.75" outlineLevel="2" x14ac:dyDescent="0.25">
      <c r="A318" s="7" t="s">
        <v>209</v>
      </c>
      <c r="B318" s="8" t="s">
        <v>28</v>
      </c>
      <c r="C318" s="8" t="s">
        <v>29</v>
      </c>
      <c r="D318" s="8" t="s">
        <v>221</v>
      </c>
      <c r="E318" s="8"/>
      <c r="F318" s="9">
        <v>30705.23</v>
      </c>
      <c r="G318" s="9">
        <v>3538.37</v>
      </c>
      <c r="H318" s="9">
        <v>3538.37</v>
      </c>
    </row>
    <row r="319" spans="1:8" outlineLevel="3" x14ac:dyDescent="0.25">
      <c r="A319" s="7" t="s">
        <v>408</v>
      </c>
      <c r="B319" s="8" t="s">
        <v>28</v>
      </c>
      <c r="C319" s="8" t="s">
        <v>29</v>
      </c>
      <c r="D319" s="8" t="s">
        <v>221</v>
      </c>
      <c r="E319" s="8"/>
      <c r="F319" s="9">
        <v>0</v>
      </c>
      <c r="G319" s="9">
        <v>0</v>
      </c>
      <c r="H319" s="9">
        <v>3538.37</v>
      </c>
    </row>
    <row r="320" spans="1:8" ht="25.5" outlineLevel="3" x14ac:dyDescent="0.25">
      <c r="A320" s="7" t="s">
        <v>429</v>
      </c>
      <c r="B320" s="8" t="s">
        <v>28</v>
      </c>
      <c r="C320" s="8" t="s">
        <v>29</v>
      </c>
      <c r="D320" s="8" t="s">
        <v>221</v>
      </c>
      <c r="E320" s="8" t="s">
        <v>430</v>
      </c>
      <c r="F320" s="9">
        <v>15160.63</v>
      </c>
      <c r="G320" s="9">
        <v>3538.37</v>
      </c>
      <c r="H320" s="9">
        <v>0</v>
      </c>
    </row>
    <row r="321" spans="1:8" ht="38.25" outlineLevel="3" x14ac:dyDescent="0.25">
      <c r="A321" s="7" t="s">
        <v>431</v>
      </c>
      <c r="B321" s="8" t="s">
        <v>28</v>
      </c>
      <c r="C321" s="8" t="s">
        <v>29</v>
      </c>
      <c r="D321" s="8" t="s">
        <v>221</v>
      </c>
      <c r="E321" s="8" t="s">
        <v>432</v>
      </c>
      <c r="F321" s="9">
        <v>15544.6</v>
      </c>
      <c r="G321" s="9">
        <v>0</v>
      </c>
      <c r="H321" s="9">
        <v>0</v>
      </c>
    </row>
    <row r="322" spans="1:8" ht="38.25" outlineLevel="2" x14ac:dyDescent="0.25">
      <c r="A322" s="7" t="s">
        <v>38</v>
      </c>
      <c r="B322" s="8" t="s">
        <v>28</v>
      </c>
      <c r="C322" s="8" t="s">
        <v>29</v>
      </c>
      <c r="D322" s="8" t="s">
        <v>222</v>
      </c>
      <c r="E322" s="8"/>
      <c r="F322" s="9">
        <v>5755400</v>
      </c>
      <c r="G322" s="9">
        <v>2554235</v>
      </c>
      <c r="H322" s="9">
        <v>2230470.16</v>
      </c>
    </row>
    <row r="323" spans="1:8" outlineLevel="3" x14ac:dyDescent="0.25">
      <c r="A323" s="7" t="s">
        <v>408</v>
      </c>
      <c r="B323" s="8" t="s">
        <v>28</v>
      </c>
      <c r="C323" s="8" t="s">
        <v>29</v>
      </c>
      <c r="D323" s="8" t="s">
        <v>222</v>
      </c>
      <c r="E323" s="8"/>
      <c r="F323" s="9">
        <v>0</v>
      </c>
      <c r="G323" s="9">
        <v>0</v>
      </c>
      <c r="H323" s="9">
        <v>2230470.16</v>
      </c>
    </row>
    <row r="324" spans="1:8" ht="38.25" outlineLevel="3" x14ac:dyDescent="0.25">
      <c r="A324" s="7" t="s">
        <v>411</v>
      </c>
      <c r="B324" s="8" t="s">
        <v>28</v>
      </c>
      <c r="C324" s="8" t="s">
        <v>29</v>
      </c>
      <c r="D324" s="8" t="s">
        <v>222</v>
      </c>
      <c r="E324" s="8" t="s">
        <v>412</v>
      </c>
      <c r="F324" s="9">
        <v>4164700</v>
      </c>
      <c r="G324" s="9">
        <v>1823500</v>
      </c>
      <c r="H324" s="9">
        <v>0</v>
      </c>
    </row>
    <row r="325" spans="1:8" outlineLevel="3" x14ac:dyDescent="0.25">
      <c r="A325" s="7" t="s">
        <v>413</v>
      </c>
      <c r="B325" s="8" t="s">
        <v>28</v>
      </c>
      <c r="C325" s="8" t="s">
        <v>29</v>
      </c>
      <c r="D325" s="8" t="s">
        <v>222</v>
      </c>
      <c r="E325" s="8" t="s">
        <v>414</v>
      </c>
      <c r="F325" s="9">
        <v>200000</v>
      </c>
      <c r="G325" s="9">
        <v>80000</v>
      </c>
      <c r="H325" s="9">
        <v>0</v>
      </c>
    </row>
    <row r="326" spans="1:8" outlineLevel="3" x14ac:dyDescent="0.25">
      <c r="A326" s="7" t="s">
        <v>415</v>
      </c>
      <c r="B326" s="8" t="s">
        <v>28</v>
      </c>
      <c r="C326" s="8" t="s">
        <v>29</v>
      </c>
      <c r="D326" s="8" t="s">
        <v>222</v>
      </c>
      <c r="E326" s="8" t="s">
        <v>416</v>
      </c>
      <c r="F326" s="9">
        <v>1257700</v>
      </c>
      <c r="G326" s="9">
        <v>582735</v>
      </c>
      <c r="H326" s="9">
        <v>0</v>
      </c>
    </row>
    <row r="327" spans="1:8" ht="25.5" outlineLevel="3" x14ac:dyDescent="0.25">
      <c r="A327" s="7" t="s">
        <v>417</v>
      </c>
      <c r="B327" s="8" t="s">
        <v>28</v>
      </c>
      <c r="C327" s="8" t="s">
        <v>29</v>
      </c>
      <c r="D327" s="8" t="s">
        <v>222</v>
      </c>
      <c r="E327" s="8" t="s">
        <v>418</v>
      </c>
      <c r="F327" s="9">
        <v>6000</v>
      </c>
      <c r="G327" s="9">
        <v>0</v>
      </c>
      <c r="H327" s="9">
        <v>0</v>
      </c>
    </row>
    <row r="328" spans="1:8" ht="25.5" outlineLevel="3" x14ac:dyDescent="0.25">
      <c r="A328" s="7" t="s">
        <v>419</v>
      </c>
      <c r="B328" s="8" t="s">
        <v>28</v>
      </c>
      <c r="C328" s="8" t="s">
        <v>29</v>
      </c>
      <c r="D328" s="8" t="s">
        <v>222</v>
      </c>
      <c r="E328" s="8" t="s">
        <v>420</v>
      </c>
      <c r="F328" s="9">
        <v>127000</v>
      </c>
      <c r="G328" s="9">
        <v>68000</v>
      </c>
      <c r="H328" s="9">
        <v>0</v>
      </c>
    </row>
    <row r="329" spans="1:8" ht="51" outlineLevel="2" x14ac:dyDescent="0.25">
      <c r="A329" s="7" t="s">
        <v>223</v>
      </c>
      <c r="B329" s="8" t="s">
        <v>28</v>
      </c>
      <c r="C329" s="8" t="s">
        <v>29</v>
      </c>
      <c r="D329" s="8" t="s">
        <v>224</v>
      </c>
      <c r="E329" s="8"/>
      <c r="F329" s="9">
        <v>11004800</v>
      </c>
      <c r="G329" s="9">
        <v>4964332</v>
      </c>
      <c r="H329" s="9">
        <v>4595894.09</v>
      </c>
    </row>
    <row r="330" spans="1:8" outlineLevel="3" x14ac:dyDescent="0.25">
      <c r="A330" s="7" t="s">
        <v>408</v>
      </c>
      <c r="B330" s="8" t="s">
        <v>28</v>
      </c>
      <c r="C330" s="8" t="s">
        <v>29</v>
      </c>
      <c r="D330" s="8" t="s">
        <v>224</v>
      </c>
      <c r="E330" s="8"/>
      <c r="F330" s="9">
        <v>0</v>
      </c>
      <c r="G330" s="9">
        <v>0</v>
      </c>
      <c r="H330" s="9">
        <v>4595894.09</v>
      </c>
    </row>
    <row r="331" spans="1:8" ht="38.25" outlineLevel="3" x14ac:dyDescent="0.25">
      <c r="A331" s="7" t="s">
        <v>411</v>
      </c>
      <c r="B331" s="8" t="s">
        <v>28</v>
      </c>
      <c r="C331" s="8" t="s">
        <v>29</v>
      </c>
      <c r="D331" s="8" t="s">
        <v>224</v>
      </c>
      <c r="E331" s="8" t="s">
        <v>412</v>
      </c>
      <c r="F331" s="9">
        <v>7839200</v>
      </c>
      <c r="G331" s="9">
        <v>3455519</v>
      </c>
      <c r="H331" s="9">
        <v>0</v>
      </c>
    </row>
    <row r="332" spans="1:8" outlineLevel="3" x14ac:dyDescent="0.25">
      <c r="A332" s="7" t="s">
        <v>415</v>
      </c>
      <c r="B332" s="8" t="s">
        <v>28</v>
      </c>
      <c r="C332" s="8" t="s">
        <v>29</v>
      </c>
      <c r="D332" s="8" t="s">
        <v>224</v>
      </c>
      <c r="E332" s="8" t="s">
        <v>416</v>
      </c>
      <c r="F332" s="9">
        <v>2367400</v>
      </c>
      <c r="G332" s="9">
        <v>1073309</v>
      </c>
      <c r="H332" s="9">
        <v>0</v>
      </c>
    </row>
    <row r="333" spans="1:8" ht="25.5" outlineLevel="3" x14ac:dyDescent="0.25">
      <c r="A333" s="7" t="s">
        <v>417</v>
      </c>
      <c r="B333" s="8" t="s">
        <v>28</v>
      </c>
      <c r="C333" s="8" t="s">
        <v>29</v>
      </c>
      <c r="D333" s="8" t="s">
        <v>224</v>
      </c>
      <c r="E333" s="8" t="s">
        <v>418</v>
      </c>
      <c r="F333" s="9">
        <v>9000</v>
      </c>
      <c r="G333" s="9">
        <v>0</v>
      </c>
      <c r="H333" s="9">
        <v>0</v>
      </c>
    </row>
    <row r="334" spans="1:8" ht="25.5" outlineLevel="3" x14ac:dyDescent="0.25">
      <c r="A334" s="7" t="s">
        <v>419</v>
      </c>
      <c r="B334" s="8" t="s">
        <v>28</v>
      </c>
      <c r="C334" s="8" t="s">
        <v>29</v>
      </c>
      <c r="D334" s="8" t="s">
        <v>224</v>
      </c>
      <c r="E334" s="8" t="s">
        <v>420</v>
      </c>
      <c r="F334" s="9">
        <v>789200</v>
      </c>
      <c r="G334" s="9">
        <v>435504</v>
      </c>
      <c r="H334" s="9">
        <v>0</v>
      </c>
    </row>
    <row r="335" spans="1:8" ht="76.5" outlineLevel="2" x14ac:dyDescent="0.25">
      <c r="A335" s="7" t="s">
        <v>191</v>
      </c>
      <c r="B335" s="8" t="s">
        <v>28</v>
      </c>
      <c r="C335" s="8" t="s">
        <v>29</v>
      </c>
      <c r="D335" s="8" t="s">
        <v>225</v>
      </c>
      <c r="E335" s="8"/>
      <c r="F335" s="9">
        <v>809700</v>
      </c>
      <c r="G335" s="9">
        <v>225500</v>
      </c>
      <c r="H335" s="9">
        <v>200335.96</v>
      </c>
    </row>
    <row r="336" spans="1:8" outlineLevel="3" x14ac:dyDescent="0.25">
      <c r="A336" s="7" t="s">
        <v>408</v>
      </c>
      <c r="B336" s="8" t="s">
        <v>28</v>
      </c>
      <c r="C336" s="8" t="s">
        <v>29</v>
      </c>
      <c r="D336" s="8" t="s">
        <v>225</v>
      </c>
      <c r="E336" s="8"/>
      <c r="F336" s="9">
        <v>0</v>
      </c>
      <c r="G336" s="9">
        <v>0</v>
      </c>
      <c r="H336" s="9">
        <v>200335.96</v>
      </c>
    </row>
    <row r="337" spans="1:8" ht="38.25" outlineLevel="3" x14ac:dyDescent="0.25">
      <c r="A337" s="7" t="s">
        <v>411</v>
      </c>
      <c r="B337" s="8" t="s">
        <v>28</v>
      </c>
      <c r="C337" s="8" t="s">
        <v>29</v>
      </c>
      <c r="D337" s="8" t="s">
        <v>225</v>
      </c>
      <c r="E337" s="8" t="s">
        <v>412</v>
      </c>
      <c r="F337" s="9">
        <v>201700</v>
      </c>
      <c r="G337" s="9">
        <v>109500</v>
      </c>
      <c r="H337" s="9">
        <v>0</v>
      </c>
    </row>
    <row r="338" spans="1:8" outlineLevel="3" x14ac:dyDescent="0.25">
      <c r="A338" s="7" t="s">
        <v>415</v>
      </c>
      <c r="B338" s="8" t="s">
        <v>28</v>
      </c>
      <c r="C338" s="8" t="s">
        <v>29</v>
      </c>
      <c r="D338" s="8" t="s">
        <v>225</v>
      </c>
      <c r="E338" s="8" t="s">
        <v>416</v>
      </c>
      <c r="F338" s="9">
        <v>60900</v>
      </c>
      <c r="G338" s="9">
        <v>33100</v>
      </c>
      <c r="H338" s="9">
        <v>0</v>
      </c>
    </row>
    <row r="339" spans="1:8" ht="38.25" outlineLevel="3" x14ac:dyDescent="0.25">
      <c r="A339" s="7" t="s">
        <v>461</v>
      </c>
      <c r="B339" s="8" t="s">
        <v>28</v>
      </c>
      <c r="C339" s="8" t="s">
        <v>29</v>
      </c>
      <c r="D339" s="8" t="s">
        <v>225</v>
      </c>
      <c r="E339" s="8" t="s">
        <v>462</v>
      </c>
      <c r="F339" s="9">
        <v>22800</v>
      </c>
      <c r="G339" s="9">
        <v>15100</v>
      </c>
      <c r="H339" s="9">
        <v>0</v>
      </c>
    </row>
    <row r="340" spans="1:8" outlineLevel="3" x14ac:dyDescent="0.25">
      <c r="A340" s="7" t="s">
        <v>447</v>
      </c>
      <c r="B340" s="8" t="s">
        <v>28</v>
      </c>
      <c r="C340" s="8" t="s">
        <v>29</v>
      </c>
      <c r="D340" s="8" t="s">
        <v>225</v>
      </c>
      <c r="E340" s="8" t="s">
        <v>448</v>
      </c>
      <c r="F340" s="9">
        <v>518000</v>
      </c>
      <c r="G340" s="9">
        <v>67800</v>
      </c>
      <c r="H340" s="9">
        <v>0</v>
      </c>
    </row>
    <row r="341" spans="1:8" ht="25.5" outlineLevel="3" x14ac:dyDescent="0.25">
      <c r="A341" s="7" t="s">
        <v>419</v>
      </c>
      <c r="B341" s="8" t="s">
        <v>28</v>
      </c>
      <c r="C341" s="8" t="s">
        <v>29</v>
      </c>
      <c r="D341" s="8" t="s">
        <v>225</v>
      </c>
      <c r="E341" s="8" t="s">
        <v>420</v>
      </c>
      <c r="F341" s="9">
        <v>6300</v>
      </c>
      <c r="G341" s="9">
        <v>0</v>
      </c>
      <c r="H341" s="9">
        <v>0</v>
      </c>
    </row>
    <row r="342" spans="1:8" ht="63.75" outlineLevel="2" x14ac:dyDescent="0.25">
      <c r="A342" s="7" t="s">
        <v>40</v>
      </c>
      <c r="B342" s="8" t="s">
        <v>28</v>
      </c>
      <c r="C342" s="8" t="s">
        <v>29</v>
      </c>
      <c r="D342" s="8" t="s">
        <v>226</v>
      </c>
      <c r="E342" s="8"/>
      <c r="F342" s="9">
        <v>988600</v>
      </c>
      <c r="G342" s="9">
        <v>615000</v>
      </c>
      <c r="H342" s="9">
        <v>484068.17</v>
      </c>
    </row>
    <row r="343" spans="1:8" outlineLevel="3" x14ac:dyDescent="0.25">
      <c r="A343" s="7" t="s">
        <v>408</v>
      </c>
      <c r="B343" s="8" t="s">
        <v>28</v>
      </c>
      <c r="C343" s="8" t="s">
        <v>29</v>
      </c>
      <c r="D343" s="8" t="s">
        <v>226</v>
      </c>
      <c r="E343" s="8"/>
      <c r="F343" s="9">
        <v>0</v>
      </c>
      <c r="G343" s="9">
        <v>0</v>
      </c>
      <c r="H343" s="9">
        <v>484068.17</v>
      </c>
    </row>
    <row r="344" spans="1:8" ht="38.25" outlineLevel="3" x14ac:dyDescent="0.25">
      <c r="A344" s="7" t="s">
        <v>411</v>
      </c>
      <c r="B344" s="8" t="s">
        <v>28</v>
      </c>
      <c r="C344" s="8" t="s">
        <v>29</v>
      </c>
      <c r="D344" s="8" t="s">
        <v>226</v>
      </c>
      <c r="E344" s="8" t="s">
        <v>412</v>
      </c>
      <c r="F344" s="9">
        <v>682500</v>
      </c>
      <c r="G344" s="9">
        <v>403100</v>
      </c>
      <c r="H344" s="9">
        <v>0</v>
      </c>
    </row>
    <row r="345" spans="1:8" outlineLevel="3" x14ac:dyDescent="0.25">
      <c r="A345" s="7" t="s">
        <v>413</v>
      </c>
      <c r="B345" s="8" t="s">
        <v>28</v>
      </c>
      <c r="C345" s="8" t="s">
        <v>29</v>
      </c>
      <c r="D345" s="8" t="s">
        <v>226</v>
      </c>
      <c r="E345" s="8" t="s">
        <v>414</v>
      </c>
      <c r="F345" s="9">
        <v>80000</v>
      </c>
      <c r="G345" s="9">
        <v>80000</v>
      </c>
      <c r="H345" s="9">
        <v>0</v>
      </c>
    </row>
    <row r="346" spans="1:8" outlineLevel="3" x14ac:dyDescent="0.25">
      <c r="A346" s="7" t="s">
        <v>415</v>
      </c>
      <c r="B346" s="8" t="s">
        <v>28</v>
      </c>
      <c r="C346" s="8" t="s">
        <v>29</v>
      </c>
      <c r="D346" s="8" t="s">
        <v>226</v>
      </c>
      <c r="E346" s="8" t="s">
        <v>416</v>
      </c>
      <c r="F346" s="9">
        <v>206100</v>
      </c>
      <c r="G346" s="9">
        <v>121900</v>
      </c>
      <c r="H346" s="9">
        <v>0</v>
      </c>
    </row>
    <row r="347" spans="1:8" ht="25.5" outlineLevel="3" x14ac:dyDescent="0.25">
      <c r="A347" s="7" t="s">
        <v>419</v>
      </c>
      <c r="B347" s="8" t="s">
        <v>28</v>
      </c>
      <c r="C347" s="8" t="s">
        <v>29</v>
      </c>
      <c r="D347" s="8" t="s">
        <v>226</v>
      </c>
      <c r="E347" s="8" t="s">
        <v>420</v>
      </c>
      <c r="F347" s="9">
        <v>20000</v>
      </c>
      <c r="G347" s="9">
        <v>10000</v>
      </c>
      <c r="H347" s="9">
        <v>0</v>
      </c>
    </row>
    <row r="348" spans="1:8" ht="63.75" outlineLevel="2" x14ac:dyDescent="0.25">
      <c r="A348" s="7" t="s">
        <v>172</v>
      </c>
      <c r="B348" s="8" t="s">
        <v>28</v>
      </c>
      <c r="C348" s="8" t="s">
        <v>29</v>
      </c>
      <c r="D348" s="8" t="s">
        <v>227</v>
      </c>
      <c r="E348" s="8"/>
      <c r="F348" s="9">
        <v>9300</v>
      </c>
      <c r="G348" s="9">
        <v>4736</v>
      </c>
      <c r="H348" s="9">
        <v>0</v>
      </c>
    </row>
    <row r="349" spans="1:8" ht="38.25" outlineLevel="3" x14ac:dyDescent="0.25">
      <c r="A349" s="7" t="s">
        <v>411</v>
      </c>
      <c r="B349" s="8" t="s">
        <v>28</v>
      </c>
      <c r="C349" s="8" t="s">
        <v>29</v>
      </c>
      <c r="D349" s="8" t="s">
        <v>227</v>
      </c>
      <c r="E349" s="8" t="s">
        <v>412</v>
      </c>
      <c r="F349" s="9">
        <v>7200</v>
      </c>
      <c r="G349" s="9">
        <v>3600</v>
      </c>
      <c r="H349" s="9">
        <v>0</v>
      </c>
    </row>
    <row r="350" spans="1:8" outlineLevel="3" x14ac:dyDescent="0.25">
      <c r="A350" s="7" t="s">
        <v>415</v>
      </c>
      <c r="B350" s="8" t="s">
        <v>28</v>
      </c>
      <c r="C350" s="8" t="s">
        <v>29</v>
      </c>
      <c r="D350" s="8" t="s">
        <v>227</v>
      </c>
      <c r="E350" s="8" t="s">
        <v>416</v>
      </c>
      <c r="F350" s="9">
        <v>2100</v>
      </c>
      <c r="G350" s="9">
        <v>1136</v>
      </c>
      <c r="H350" s="9">
        <v>0</v>
      </c>
    </row>
    <row r="351" spans="1:8" ht="51" outlineLevel="2" x14ac:dyDescent="0.25">
      <c r="A351" s="7" t="s">
        <v>86</v>
      </c>
      <c r="B351" s="8" t="s">
        <v>28</v>
      </c>
      <c r="C351" s="8" t="s">
        <v>29</v>
      </c>
      <c r="D351" s="8" t="s">
        <v>228</v>
      </c>
      <c r="E351" s="8"/>
      <c r="F351" s="9">
        <v>475600</v>
      </c>
      <c r="G351" s="9">
        <v>255821</v>
      </c>
      <c r="H351" s="9">
        <v>230589.07</v>
      </c>
    </row>
    <row r="352" spans="1:8" outlineLevel="3" x14ac:dyDescent="0.25">
      <c r="A352" s="7" t="s">
        <v>408</v>
      </c>
      <c r="B352" s="8" t="s">
        <v>28</v>
      </c>
      <c r="C352" s="8" t="s">
        <v>29</v>
      </c>
      <c r="D352" s="8" t="s">
        <v>228</v>
      </c>
      <c r="E352" s="8"/>
      <c r="F352" s="9">
        <v>0</v>
      </c>
      <c r="G352" s="9">
        <v>0</v>
      </c>
      <c r="H352" s="9">
        <v>230589.07</v>
      </c>
    </row>
    <row r="353" spans="1:8" ht="25.5" outlineLevel="3" x14ac:dyDescent="0.25">
      <c r="A353" s="7" t="s">
        <v>423</v>
      </c>
      <c r="B353" s="8" t="s">
        <v>28</v>
      </c>
      <c r="C353" s="8" t="s">
        <v>29</v>
      </c>
      <c r="D353" s="8" t="s">
        <v>228</v>
      </c>
      <c r="E353" s="8" t="s">
        <v>424</v>
      </c>
      <c r="F353" s="9">
        <v>343800</v>
      </c>
      <c r="G353" s="9">
        <v>208810</v>
      </c>
      <c r="H353" s="9">
        <v>0</v>
      </c>
    </row>
    <row r="354" spans="1:8" ht="25.5" outlineLevel="3" x14ac:dyDescent="0.25">
      <c r="A354" s="7" t="s">
        <v>427</v>
      </c>
      <c r="B354" s="8" t="s">
        <v>28</v>
      </c>
      <c r="C354" s="8" t="s">
        <v>29</v>
      </c>
      <c r="D354" s="8" t="s">
        <v>228</v>
      </c>
      <c r="E354" s="8" t="s">
        <v>428</v>
      </c>
      <c r="F354" s="9">
        <v>102800</v>
      </c>
      <c r="G354" s="9">
        <v>36075</v>
      </c>
      <c r="H354" s="9">
        <v>0</v>
      </c>
    </row>
    <row r="355" spans="1:8" outlineLevel="3" x14ac:dyDescent="0.25">
      <c r="A355" s="7" t="s">
        <v>443</v>
      </c>
      <c r="B355" s="8" t="s">
        <v>28</v>
      </c>
      <c r="C355" s="8" t="s">
        <v>29</v>
      </c>
      <c r="D355" s="8" t="s">
        <v>228</v>
      </c>
      <c r="E355" s="8" t="s">
        <v>444</v>
      </c>
      <c r="F355" s="9">
        <v>29000</v>
      </c>
      <c r="G355" s="9">
        <v>10936</v>
      </c>
      <c r="H355" s="9">
        <v>0</v>
      </c>
    </row>
    <row r="356" spans="1:8" ht="38.25" outlineLevel="2" x14ac:dyDescent="0.25">
      <c r="A356" s="7" t="s">
        <v>89</v>
      </c>
      <c r="B356" s="8" t="s">
        <v>28</v>
      </c>
      <c r="C356" s="8" t="s">
        <v>29</v>
      </c>
      <c r="D356" s="8" t="s">
        <v>229</v>
      </c>
      <c r="E356" s="8"/>
      <c r="F356" s="9">
        <v>118900</v>
      </c>
      <c r="G356" s="9">
        <v>63954</v>
      </c>
      <c r="H356" s="9">
        <v>57646.78</v>
      </c>
    </row>
    <row r="357" spans="1:8" outlineLevel="3" x14ac:dyDescent="0.25">
      <c r="A357" s="7" t="s">
        <v>408</v>
      </c>
      <c r="B357" s="8" t="s">
        <v>28</v>
      </c>
      <c r="C357" s="8" t="s">
        <v>29</v>
      </c>
      <c r="D357" s="8" t="s">
        <v>229</v>
      </c>
      <c r="E357" s="8"/>
      <c r="F357" s="9">
        <v>0</v>
      </c>
      <c r="G357" s="9">
        <v>0</v>
      </c>
      <c r="H357" s="9">
        <v>57646.78</v>
      </c>
    </row>
    <row r="358" spans="1:8" ht="25.5" outlineLevel="3" x14ac:dyDescent="0.25">
      <c r="A358" s="7" t="s">
        <v>423</v>
      </c>
      <c r="B358" s="8" t="s">
        <v>28</v>
      </c>
      <c r="C358" s="8" t="s">
        <v>29</v>
      </c>
      <c r="D358" s="8" t="s">
        <v>229</v>
      </c>
      <c r="E358" s="8" t="s">
        <v>424</v>
      </c>
      <c r="F358" s="9">
        <v>85900</v>
      </c>
      <c r="G358" s="9">
        <v>52203</v>
      </c>
      <c r="H358" s="9">
        <v>0</v>
      </c>
    </row>
    <row r="359" spans="1:8" ht="25.5" outlineLevel="3" x14ac:dyDescent="0.25">
      <c r="A359" s="7" t="s">
        <v>427</v>
      </c>
      <c r="B359" s="8" t="s">
        <v>28</v>
      </c>
      <c r="C359" s="8" t="s">
        <v>29</v>
      </c>
      <c r="D359" s="8" t="s">
        <v>229</v>
      </c>
      <c r="E359" s="8" t="s">
        <v>428</v>
      </c>
      <c r="F359" s="9">
        <v>25700</v>
      </c>
      <c r="G359" s="9">
        <v>9018</v>
      </c>
      <c r="H359" s="9">
        <v>0</v>
      </c>
    </row>
    <row r="360" spans="1:8" outlineLevel="3" x14ac:dyDescent="0.25">
      <c r="A360" s="7" t="s">
        <v>443</v>
      </c>
      <c r="B360" s="8" t="s">
        <v>28</v>
      </c>
      <c r="C360" s="8" t="s">
        <v>29</v>
      </c>
      <c r="D360" s="8" t="s">
        <v>229</v>
      </c>
      <c r="E360" s="8" t="s">
        <v>444</v>
      </c>
      <c r="F360" s="9">
        <v>7300</v>
      </c>
      <c r="G360" s="9">
        <v>2733</v>
      </c>
      <c r="H360" s="9">
        <v>0</v>
      </c>
    </row>
    <row r="361" spans="1:8" ht="51" outlineLevel="2" x14ac:dyDescent="0.25">
      <c r="A361" s="7" t="s">
        <v>142</v>
      </c>
      <c r="B361" s="8" t="s">
        <v>28</v>
      </c>
      <c r="C361" s="8" t="s">
        <v>29</v>
      </c>
      <c r="D361" s="8" t="s">
        <v>230</v>
      </c>
      <c r="E361" s="8"/>
      <c r="F361" s="9">
        <v>472400</v>
      </c>
      <c r="G361" s="9">
        <v>0</v>
      </c>
      <c r="H361" s="9">
        <v>0</v>
      </c>
    </row>
    <row r="362" spans="1:8" outlineLevel="3" x14ac:dyDescent="0.25">
      <c r="A362" s="7" t="s">
        <v>435</v>
      </c>
      <c r="B362" s="8" t="s">
        <v>28</v>
      </c>
      <c r="C362" s="8" t="s">
        <v>29</v>
      </c>
      <c r="D362" s="8" t="s">
        <v>230</v>
      </c>
      <c r="E362" s="8" t="s">
        <v>436</v>
      </c>
      <c r="F362" s="9">
        <v>472400</v>
      </c>
      <c r="G362" s="9">
        <v>0</v>
      </c>
      <c r="H362" s="9">
        <v>0</v>
      </c>
    </row>
    <row r="363" spans="1:8" ht="76.5" x14ac:dyDescent="0.25">
      <c r="A363" s="7" t="s">
        <v>231</v>
      </c>
      <c r="B363" s="8" t="s">
        <v>28</v>
      </c>
      <c r="C363" s="8" t="s">
        <v>29</v>
      </c>
      <c r="D363" s="8" t="s">
        <v>232</v>
      </c>
      <c r="E363" s="8"/>
      <c r="F363" s="9">
        <v>18239556.16</v>
      </c>
      <c r="G363" s="9">
        <v>113627.89</v>
      </c>
      <c r="H363" s="9">
        <v>113627.89</v>
      </c>
    </row>
    <row r="364" spans="1:8" ht="51" outlineLevel="1" x14ac:dyDescent="0.25">
      <c r="A364" s="7" t="s">
        <v>233</v>
      </c>
      <c r="B364" s="8" t="s">
        <v>28</v>
      </c>
      <c r="C364" s="8" t="s">
        <v>29</v>
      </c>
      <c r="D364" s="8" t="s">
        <v>234</v>
      </c>
      <c r="E364" s="8"/>
      <c r="F364" s="9">
        <v>18029556.16</v>
      </c>
      <c r="G364" s="9">
        <v>48732</v>
      </c>
      <c r="H364" s="9">
        <v>48732</v>
      </c>
    </row>
    <row r="365" spans="1:8" ht="38.25" outlineLevel="2" x14ac:dyDescent="0.25">
      <c r="A365" s="7" t="s">
        <v>235</v>
      </c>
      <c r="B365" s="8" t="s">
        <v>28</v>
      </c>
      <c r="C365" s="8" t="s">
        <v>29</v>
      </c>
      <c r="D365" s="8" t="s">
        <v>236</v>
      </c>
      <c r="E365" s="8"/>
      <c r="F365" s="9">
        <v>181700</v>
      </c>
      <c r="G365" s="9">
        <v>48732</v>
      </c>
      <c r="H365" s="9">
        <v>48732</v>
      </c>
    </row>
    <row r="366" spans="1:8" outlineLevel="3" x14ac:dyDescent="0.25">
      <c r="A366" s="7" t="s">
        <v>408</v>
      </c>
      <c r="B366" s="8" t="s">
        <v>28</v>
      </c>
      <c r="C366" s="8" t="s">
        <v>29</v>
      </c>
      <c r="D366" s="8" t="s">
        <v>236</v>
      </c>
      <c r="E366" s="8"/>
      <c r="F366" s="9">
        <v>0</v>
      </c>
      <c r="G366" s="9">
        <v>0</v>
      </c>
      <c r="H366" s="9">
        <v>48732</v>
      </c>
    </row>
    <row r="367" spans="1:8" ht="38.25" outlineLevel="3" x14ac:dyDescent="0.25">
      <c r="A367" s="7" t="s">
        <v>431</v>
      </c>
      <c r="B367" s="8" t="s">
        <v>28</v>
      </c>
      <c r="C367" s="8" t="s">
        <v>29</v>
      </c>
      <c r="D367" s="8" t="s">
        <v>236</v>
      </c>
      <c r="E367" s="8" t="s">
        <v>432</v>
      </c>
      <c r="F367" s="9">
        <v>132968</v>
      </c>
      <c r="G367" s="9">
        <v>0</v>
      </c>
      <c r="H367" s="9">
        <v>0</v>
      </c>
    </row>
    <row r="368" spans="1:8" ht="25.5" outlineLevel="3" x14ac:dyDescent="0.25">
      <c r="A368" s="7" t="s">
        <v>419</v>
      </c>
      <c r="B368" s="8" t="s">
        <v>28</v>
      </c>
      <c r="C368" s="8" t="s">
        <v>29</v>
      </c>
      <c r="D368" s="8" t="s">
        <v>236</v>
      </c>
      <c r="E368" s="8" t="s">
        <v>420</v>
      </c>
      <c r="F368" s="9">
        <v>48732</v>
      </c>
      <c r="G368" s="9">
        <v>48732</v>
      </c>
      <c r="H368" s="9">
        <v>0</v>
      </c>
    </row>
    <row r="369" spans="1:8" ht="38.25" outlineLevel="2" x14ac:dyDescent="0.25">
      <c r="A369" s="7" t="s">
        <v>237</v>
      </c>
      <c r="B369" s="8" t="s">
        <v>28</v>
      </c>
      <c r="C369" s="8" t="s">
        <v>29</v>
      </c>
      <c r="D369" s="8" t="s">
        <v>238</v>
      </c>
      <c r="E369" s="8"/>
      <c r="F369" s="9">
        <v>304000</v>
      </c>
      <c r="G369" s="9">
        <v>0</v>
      </c>
      <c r="H369" s="9">
        <v>0</v>
      </c>
    </row>
    <row r="370" spans="1:8" ht="38.25" outlineLevel="3" x14ac:dyDescent="0.25">
      <c r="A370" s="7" t="s">
        <v>431</v>
      </c>
      <c r="B370" s="8" t="s">
        <v>28</v>
      </c>
      <c r="C370" s="8" t="s">
        <v>29</v>
      </c>
      <c r="D370" s="8" t="s">
        <v>238</v>
      </c>
      <c r="E370" s="8" t="s">
        <v>432</v>
      </c>
      <c r="F370" s="9">
        <v>304000</v>
      </c>
      <c r="G370" s="9">
        <v>0</v>
      </c>
      <c r="H370" s="9">
        <v>0</v>
      </c>
    </row>
    <row r="371" spans="1:8" ht="89.25" outlineLevel="2" x14ac:dyDescent="0.25">
      <c r="A371" s="7" t="s">
        <v>239</v>
      </c>
      <c r="B371" s="8" t="s">
        <v>28</v>
      </c>
      <c r="C371" s="8" t="s">
        <v>29</v>
      </c>
      <c r="D371" s="8" t="s">
        <v>240</v>
      </c>
      <c r="E371" s="8"/>
      <c r="F371" s="9">
        <v>76000</v>
      </c>
      <c r="G371" s="9">
        <v>0</v>
      </c>
      <c r="H371" s="9">
        <v>0</v>
      </c>
    </row>
    <row r="372" spans="1:8" ht="38.25" outlineLevel="3" x14ac:dyDescent="0.25">
      <c r="A372" s="7" t="s">
        <v>431</v>
      </c>
      <c r="B372" s="8" t="s">
        <v>28</v>
      </c>
      <c r="C372" s="8" t="s">
        <v>29</v>
      </c>
      <c r="D372" s="8" t="s">
        <v>240</v>
      </c>
      <c r="E372" s="8" t="s">
        <v>432</v>
      </c>
      <c r="F372" s="9">
        <v>76000</v>
      </c>
      <c r="G372" s="9">
        <v>0</v>
      </c>
      <c r="H372" s="9">
        <v>0</v>
      </c>
    </row>
    <row r="373" spans="1:8" ht="38.25" outlineLevel="2" x14ac:dyDescent="0.25">
      <c r="A373" s="7" t="s">
        <v>237</v>
      </c>
      <c r="B373" s="8" t="s">
        <v>28</v>
      </c>
      <c r="C373" s="8" t="s">
        <v>29</v>
      </c>
      <c r="D373" s="8" t="s">
        <v>241</v>
      </c>
      <c r="E373" s="8"/>
      <c r="F373" s="9">
        <v>11288551.6</v>
      </c>
      <c r="G373" s="9">
        <v>0</v>
      </c>
      <c r="H373" s="9">
        <v>0</v>
      </c>
    </row>
    <row r="374" spans="1:8" ht="25.5" outlineLevel="3" x14ac:dyDescent="0.25">
      <c r="A374" s="7" t="s">
        <v>429</v>
      </c>
      <c r="B374" s="8" t="s">
        <v>28</v>
      </c>
      <c r="C374" s="8" t="s">
        <v>29</v>
      </c>
      <c r="D374" s="8" t="s">
        <v>241</v>
      </c>
      <c r="E374" s="8" t="s">
        <v>430</v>
      </c>
      <c r="F374" s="9">
        <v>8731218.2400000002</v>
      </c>
      <c r="G374" s="9">
        <v>0</v>
      </c>
      <c r="H374" s="9">
        <v>0</v>
      </c>
    </row>
    <row r="375" spans="1:8" ht="38.25" outlineLevel="3" x14ac:dyDescent="0.25">
      <c r="A375" s="7" t="s">
        <v>431</v>
      </c>
      <c r="B375" s="8" t="s">
        <v>28</v>
      </c>
      <c r="C375" s="8" t="s">
        <v>29</v>
      </c>
      <c r="D375" s="8" t="s">
        <v>241</v>
      </c>
      <c r="E375" s="8" t="s">
        <v>432</v>
      </c>
      <c r="F375" s="9">
        <v>2557333.36</v>
      </c>
      <c r="G375" s="9">
        <v>0</v>
      </c>
      <c r="H375" s="9">
        <v>0</v>
      </c>
    </row>
    <row r="376" spans="1:8" ht="89.25" outlineLevel="2" x14ac:dyDescent="0.25">
      <c r="A376" s="7" t="s">
        <v>239</v>
      </c>
      <c r="B376" s="8" t="s">
        <v>28</v>
      </c>
      <c r="C376" s="8" t="s">
        <v>29</v>
      </c>
      <c r="D376" s="8" t="s">
        <v>242</v>
      </c>
      <c r="E376" s="8"/>
      <c r="F376" s="9">
        <v>6179304.5599999996</v>
      </c>
      <c r="G376" s="9">
        <v>0</v>
      </c>
      <c r="H376" s="9">
        <v>0</v>
      </c>
    </row>
    <row r="377" spans="1:8" ht="38.25" outlineLevel="3" x14ac:dyDescent="0.25">
      <c r="A377" s="7" t="s">
        <v>431</v>
      </c>
      <c r="B377" s="8" t="s">
        <v>28</v>
      </c>
      <c r="C377" s="8" t="s">
        <v>29</v>
      </c>
      <c r="D377" s="8" t="s">
        <v>242</v>
      </c>
      <c r="E377" s="8" t="s">
        <v>432</v>
      </c>
      <c r="F377" s="9">
        <v>6179304.5599999996</v>
      </c>
      <c r="G377" s="9">
        <v>0</v>
      </c>
      <c r="H377" s="9">
        <v>0</v>
      </c>
    </row>
    <row r="378" spans="1:8" ht="63.75" outlineLevel="1" x14ac:dyDescent="0.25">
      <c r="A378" s="7" t="s">
        <v>243</v>
      </c>
      <c r="B378" s="8" t="s">
        <v>28</v>
      </c>
      <c r="C378" s="8" t="s">
        <v>29</v>
      </c>
      <c r="D378" s="8" t="s">
        <v>244</v>
      </c>
      <c r="E378" s="8"/>
      <c r="F378" s="9">
        <v>110000</v>
      </c>
      <c r="G378" s="9">
        <v>0</v>
      </c>
      <c r="H378" s="9">
        <v>0</v>
      </c>
    </row>
    <row r="379" spans="1:8" ht="63.75" outlineLevel="2" x14ac:dyDescent="0.25">
      <c r="A379" s="7" t="s">
        <v>245</v>
      </c>
      <c r="B379" s="8" t="s">
        <v>28</v>
      </c>
      <c r="C379" s="8" t="s">
        <v>29</v>
      </c>
      <c r="D379" s="8" t="s">
        <v>246</v>
      </c>
      <c r="E379" s="8"/>
      <c r="F379" s="9">
        <v>110000</v>
      </c>
      <c r="G379" s="9">
        <v>0</v>
      </c>
      <c r="H379" s="9">
        <v>0</v>
      </c>
    </row>
    <row r="380" spans="1:8" ht="25.5" outlineLevel="3" x14ac:dyDescent="0.25">
      <c r="A380" s="7" t="s">
        <v>419</v>
      </c>
      <c r="B380" s="8" t="s">
        <v>28</v>
      </c>
      <c r="C380" s="8" t="s">
        <v>29</v>
      </c>
      <c r="D380" s="8" t="s">
        <v>246</v>
      </c>
      <c r="E380" s="8" t="s">
        <v>420</v>
      </c>
      <c r="F380" s="9">
        <v>110000</v>
      </c>
      <c r="G380" s="9">
        <v>0</v>
      </c>
      <c r="H380" s="9">
        <v>0</v>
      </c>
    </row>
    <row r="381" spans="1:8" ht="38.25" outlineLevel="1" x14ac:dyDescent="0.25">
      <c r="A381" s="7" t="s">
        <v>247</v>
      </c>
      <c r="B381" s="8" t="s">
        <v>28</v>
      </c>
      <c r="C381" s="8" t="s">
        <v>29</v>
      </c>
      <c r="D381" s="8" t="s">
        <v>248</v>
      </c>
      <c r="E381" s="8"/>
      <c r="F381" s="9">
        <v>100000</v>
      </c>
      <c r="G381" s="9">
        <v>64895.89</v>
      </c>
      <c r="H381" s="9">
        <v>64895.89</v>
      </c>
    </row>
    <row r="382" spans="1:8" ht="38.25" outlineLevel="2" x14ac:dyDescent="0.25">
      <c r="A382" s="7" t="s">
        <v>249</v>
      </c>
      <c r="B382" s="8" t="s">
        <v>28</v>
      </c>
      <c r="C382" s="8" t="s">
        <v>29</v>
      </c>
      <c r="D382" s="8" t="s">
        <v>250</v>
      </c>
      <c r="E382" s="8"/>
      <c r="F382" s="9">
        <v>100000</v>
      </c>
      <c r="G382" s="9">
        <v>64895.89</v>
      </c>
      <c r="H382" s="9">
        <v>64895.89</v>
      </c>
    </row>
    <row r="383" spans="1:8" outlineLevel="3" x14ac:dyDescent="0.25">
      <c r="A383" s="7" t="s">
        <v>408</v>
      </c>
      <c r="B383" s="8" t="s">
        <v>28</v>
      </c>
      <c r="C383" s="8" t="s">
        <v>29</v>
      </c>
      <c r="D383" s="8" t="s">
        <v>250</v>
      </c>
      <c r="E383" s="8"/>
      <c r="F383" s="9">
        <v>0</v>
      </c>
      <c r="G383" s="9">
        <v>0</v>
      </c>
      <c r="H383" s="9">
        <v>64895.89</v>
      </c>
    </row>
    <row r="384" spans="1:8" ht="25.5" outlineLevel="3" x14ac:dyDescent="0.25">
      <c r="A384" s="7" t="s">
        <v>419</v>
      </c>
      <c r="B384" s="8" t="s">
        <v>28</v>
      </c>
      <c r="C384" s="8" t="s">
        <v>29</v>
      </c>
      <c r="D384" s="8" t="s">
        <v>250</v>
      </c>
      <c r="E384" s="8" t="s">
        <v>420</v>
      </c>
      <c r="F384" s="9">
        <v>100000</v>
      </c>
      <c r="G384" s="9">
        <v>64895.89</v>
      </c>
      <c r="H384" s="9">
        <v>0</v>
      </c>
    </row>
    <row r="385" spans="1:8" ht="51" x14ac:dyDescent="0.25">
      <c r="A385" s="7" t="s">
        <v>251</v>
      </c>
      <c r="B385" s="8" t="s">
        <v>28</v>
      </c>
      <c r="C385" s="8" t="s">
        <v>29</v>
      </c>
      <c r="D385" s="8" t="s">
        <v>252</v>
      </c>
      <c r="E385" s="8"/>
      <c r="F385" s="9">
        <v>135920620</v>
      </c>
      <c r="G385" s="9">
        <v>79489679.620000005</v>
      </c>
      <c r="H385" s="9">
        <v>79437675.079999998</v>
      </c>
    </row>
    <row r="386" spans="1:8" ht="51" outlineLevel="1" x14ac:dyDescent="0.25">
      <c r="A386" s="7" t="s">
        <v>253</v>
      </c>
      <c r="B386" s="8" t="s">
        <v>28</v>
      </c>
      <c r="C386" s="8" t="s">
        <v>29</v>
      </c>
      <c r="D386" s="8" t="s">
        <v>254</v>
      </c>
      <c r="E386" s="8"/>
      <c r="F386" s="9">
        <v>105672320</v>
      </c>
      <c r="G386" s="9">
        <v>64261762.060000002</v>
      </c>
      <c r="H386" s="9">
        <v>64261762.060000002</v>
      </c>
    </row>
    <row r="387" spans="1:8" ht="51" outlineLevel="2" x14ac:dyDescent="0.25">
      <c r="A387" s="7" t="s">
        <v>57</v>
      </c>
      <c r="B387" s="8" t="s">
        <v>28</v>
      </c>
      <c r="C387" s="8" t="s">
        <v>29</v>
      </c>
      <c r="D387" s="8" t="s">
        <v>255</v>
      </c>
      <c r="E387" s="8"/>
      <c r="F387" s="9">
        <v>76300</v>
      </c>
      <c r="G387" s="9">
        <v>63300</v>
      </c>
      <c r="H387" s="9">
        <v>63300</v>
      </c>
    </row>
    <row r="388" spans="1:8" outlineLevel="3" x14ac:dyDescent="0.25">
      <c r="A388" s="7" t="s">
        <v>408</v>
      </c>
      <c r="B388" s="8" t="s">
        <v>28</v>
      </c>
      <c r="C388" s="8" t="s">
        <v>29</v>
      </c>
      <c r="D388" s="8" t="s">
        <v>255</v>
      </c>
      <c r="E388" s="8"/>
      <c r="F388" s="9">
        <v>0</v>
      </c>
      <c r="G388" s="9">
        <v>0</v>
      </c>
      <c r="H388" s="9">
        <v>63300</v>
      </c>
    </row>
    <row r="389" spans="1:8" ht="25.5" outlineLevel="3" x14ac:dyDescent="0.25">
      <c r="A389" s="7" t="s">
        <v>419</v>
      </c>
      <c r="B389" s="8" t="s">
        <v>28</v>
      </c>
      <c r="C389" s="8" t="s">
        <v>29</v>
      </c>
      <c r="D389" s="8" t="s">
        <v>255</v>
      </c>
      <c r="E389" s="8" t="s">
        <v>420</v>
      </c>
      <c r="F389" s="9">
        <v>76300</v>
      </c>
      <c r="G389" s="9">
        <v>63300</v>
      </c>
      <c r="H389" s="9">
        <v>0</v>
      </c>
    </row>
    <row r="390" spans="1:8" ht="51" outlineLevel="2" x14ac:dyDescent="0.25">
      <c r="A390" s="7" t="s">
        <v>57</v>
      </c>
      <c r="B390" s="8" t="s">
        <v>28</v>
      </c>
      <c r="C390" s="8" t="s">
        <v>29</v>
      </c>
      <c r="D390" s="8" t="s">
        <v>256</v>
      </c>
      <c r="E390" s="8"/>
      <c r="F390" s="9">
        <v>21000</v>
      </c>
      <c r="G390" s="9">
        <v>11000</v>
      </c>
      <c r="H390" s="9">
        <v>11000</v>
      </c>
    </row>
    <row r="391" spans="1:8" outlineLevel="3" x14ac:dyDescent="0.25">
      <c r="A391" s="7" t="s">
        <v>408</v>
      </c>
      <c r="B391" s="8" t="s">
        <v>28</v>
      </c>
      <c r="C391" s="8" t="s">
        <v>29</v>
      </c>
      <c r="D391" s="8" t="s">
        <v>256</v>
      </c>
      <c r="E391" s="8"/>
      <c r="F391" s="9">
        <v>0</v>
      </c>
      <c r="G391" s="9">
        <v>0</v>
      </c>
      <c r="H391" s="9">
        <v>11000</v>
      </c>
    </row>
    <row r="392" spans="1:8" ht="25.5" outlineLevel="3" x14ac:dyDescent="0.25">
      <c r="A392" s="7" t="s">
        <v>419</v>
      </c>
      <c r="B392" s="8" t="s">
        <v>28</v>
      </c>
      <c r="C392" s="8" t="s">
        <v>29</v>
      </c>
      <c r="D392" s="8" t="s">
        <v>256</v>
      </c>
      <c r="E392" s="8" t="s">
        <v>420</v>
      </c>
      <c r="F392" s="9">
        <v>21000</v>
      </c>
      <c r="G392" s="9">
        <v>11000</v>
      </c>
      <c r="H392" s="9">
        <v>0</v>
      </c>
    </row>
    <row r="393" spans="1:8" ht="51" outlineLevel="2" x14ac:dyDescent="0.25">
      <c r="A393" s="7" t="s">
        <v>57</v>
      </c>
      <c r="B393" s="8" t="s">
        <v>28</v>
      </c>
      <c r="C393" s="8" t="s">
        <v>29</v>
      </c>
      <c r="D393" s="8" t="s">
        <v>257</v>
      </c>
      <c r="E393" s="8"/>
      <c r="F393" s="9">
        <v>231800</v>
      </c>
      <c r="G393" s="9">
        <v>92250</v>
      </c>
      <c r="H393" s="9">
        <v>92250</v>
      </c>
    </row>
    <row r="394" spans="1:8" outlineLevel="3" x14ac:dyDescent="0.25">
      <c r="A394" s="7" t="s">
        <v>408</v>
      </c>
      <c r="B394" s="8" t="s">
        <v>28</v>
      </c>
      <c r="C394" s="8" t="s">
        <v>29</v>
      </c>
      <c r="D394" s="8" t="s">
        <v>257</v>
      </c>
      <c r="E394" s="8"/>
      <c r="F394" s="9">
        <v>0</v>
      </c>
      <c r="G394" s="9">
        <v>0</v>
      </c>
      <c r="H394" s="9">
        <v>92250</v>
      </c>
    </row>
    <row r="395" spans="1:8" ht="38.25" outlineLevel="3" x14ac:dyDescent="0.25">
      <c r="A395" s="7" t="s">
        <v>431</v>
      </c>
      <c r="B395" s="8" t="s">
        <v>28</v>
      </c>
      <c r="C395" s="8" t="s">
        <v>29</v>
      </c>
      <c r="D395" s="8" t="s">
        <v>257</v>
      </c>
      <c r="E395" s="8" t="s">
        <v>432</v>
      </c>
      <c r="F395" s="9">
        <v>70000</v>
      </c>
      <c r="G395" s="9">
        <v>0</v>
      </c>
      <c r="H395" s="9">
        <v>0</v>
      </c>
    </row>
    <row r="396" spans="1:8" ht="25.5" outlineLevel="3" x14ac:dyDescent="0.25">
      <c r="A396" s="7" t="s">
        <v>419</v>
      </c>
      <c r="B396" s="8" t="s">
        <v>28</v>
      </c>
      <c r="C396" s="8" t="s">
        <v>29</v>
      </c>
      <c r="D396" s="8" t="s">
        <v>257</v>
      </c>
      <c r="E396" s="8" t="s">
        <v>420</v>
      </c>
      <c r="F396" s="9">
        <v>161800</v>
      </c>
      <c r="G396" s="9">
        <v>92250</v>
      </c>
      <c r="H396" s="9">
        <v>0</v>
      </c>
    </row>
    <row r="397" spans="1:8" ht="38.25" outlineLevel="2" x14ac:dyDescent="0.25">
      <c r="A397" s="7" t="s">
        <v>258</v>
      </c>
      <c r="B397" s="8" t="s">
        <v>28</v>
      </c>
      <c r="C397" s="8" t="s">
        <v>29</v>
      </c>
      <c r="D397" s="8" t="s">
        <v>259</v>
      </c>
      <c r="E397" s="8"/>
      <c r="F397" s="9">
        <v>20835476.800000001</v>
      </c>
      <c r="G397" s="9">
        <v>9814862.1699999999</v>
      </c>
      <c r="H397" s="9">
        <v>9814862.1699999999</v>
      </c>
    </row>
    <row r="398" spans="1:8" outlineLevel="3" x14ac:dyDescent="0.25">
      <c r="A398" s="7" t="s">
        <v>408</v>
      </c>
      <c r="B398" s="8" t="s">
        <v>28</v>
      </c>
      <c r="C398" s="8" t="s">
        <v>29</v>
      </c>
      <c r="D398" s="8" t="s">
        <v>259</v>
      </c>
      <c r="E398" s="8"/>
      <c r="F398" s="9">
        <v>0</v>
      </c>
      <c r="G398" s="9">
        <v>0</v>
      </c>
      <c r="H398" s="9">
        <v>9814862.1699999999</v>
      </c>
    </row>
    <row r="399" spans="1:8" ht="38.25" outlineLevel="3" x14ac:dyDescent="0.25">
      <c r="A399" s="7" t="s">
        <v>411</v>
      </c>
      <c r="B399" s="8" t="s">
        <v>28</v>
      </c>
      <c r="C399" s="8" t="s">
        <v>29</v>
      </c>
      <c r="D399" s="8" t="s">
        <v>259</v>
      </c>
      <c r="E399" s="8" t="s">
        <v>412</v>
      </c>
      <c r="F399" s="9">
        <v>15746700</v>
      </c>
      <c r="G399" s="9">
        <v>7273604</v>
      </c>
      <c r="H399" s="9">
        <v>0</v>
      </c>
    </row>
    <row r="400" spans="1:8" outlineLevel="3" x14ac:dyDescent="0.25">
      <c r="A400" s="7" t="s">
        <v>415</v>
      </c>
      <c r="B400" s="8" t="s">
        <v>28</v>
      </c>
      <c r="C400" s="8" t="s">
        <v>29</v>
      </c>
      <c r="D400" s="8" t="s">
        <v>259</v>
      </c>
      <c r="E400" s="8" t="s">
        <v>416</v>
      </c>
      <c r="F400" s="9">
        <v>4755400</v>
      </c>
      <c r="G400" s="9">
        <v>2345550.2799999998</v>
      </c>
      <c r="H400" s="9">
        <v>0</v>
      </c>
    </row>
    <row r="401" spans="1:8" ht="25.5" outlineLevel="3" x14ac:dyDescent="0.25">
      <c r="A401" s="7" t="s">
        <v>417</v>
      </c>
      <c r="B401" s="8" t="s">
        <v>28</v>
      </c>
      <c r="C401" s="8" t="s">
        <v>29</v>
      </c>
      <c r="D401" s="8" t="s">
        <v>259</v>
      </c>
      <c r="E401" s="8" t="s">
        <v>418</v>
      </c>
      <c r="F401" s="9">
        <v>20600</v>
      </c>
      <c r="G401" s="9">
        <v>4500</v>
      </c>
      <c r="H401" s="9">
        <v>0</v>
      </c>
    </row>
    <row r="402" spans="1:8" ht="25.5" outlineLevel="3" x14ac:dyDescent="0.25">
      <c r="A402" s="7" t="s">
        <v>419</v>
      </c>
      <c r="B402" s="8" t="s">
        <v>28</v>
      </c>
      <c r="C402" s="8" t="s">
        <v>29</v>
      </c>
      <c r="D402" s="8" t="s">
        <v>259</v>
      </c>
      <c r="E402" s="8" t="s">
        <v>420</v>
      </c>
      <c r="F402" s="9">
        <v>312776.8</v>
      </c>
      <c r="G402" s="9">
        <v>191207.89</v>
      </c>
      <c r="H402" s="9">
        <v>0</v>
      </c>
    </row>
    <row r="403" spans="1:8" ht="38.25" outlineLevel="2" x14ac:dyDescent="0.25">
      <c r="A403" s="7" t="s">
        <v>260</v>
      </c>
      <c r="B403" s="8" t="s">
        <v>28</v>
      </c>
      <c r="C403" s="8" t="s">
        <v>29</v>
      </c>
      <c r="D403" s="8" t="s">
        <v>261</v>
      </c>
      <c r="E403" s="8"/>
      <c r="F403" s="9">
        <v>13230800</v>
      </c>
      <c r="G403" s="9">
        <v>6151787.2000000002</v>
      </c>
      <c r="H403" s="9">
        <v>6151787.2000000002</v>
      </c>
    </row>
    <row r="404" spans="1:8" outlineLevel="3" x14ac:dyDescent="0.25">
      <c r="A404" s="7" t="s">
        <v>408</v>
      </c>
      <c r="B404" s="8" t="s">
        <v>28</v>
      </c>
      <c r="C404" s="8" t="s">
        <v>29</v>
      </c>
      <c r="D404" s="8" t="s">
        <v>261</v>
      </c>
      <c r="E404" s="8"/>
      <c r="F404" s="9">
        <v>0</v>
      </c>
      <c r="G404" s="9">
        <v>0</v>
      </c>
      <c r="H404" s="9">
        <v>6151787.2000000002</v>
      </c>
    </row>
    <row r="405" spans="1:8" ht="38.25" outlineLevel="3" x14ac:dyDescent="0.25">
      <c r="A405" s="7" t="s">
        <v>411</v>
      </c>
      <c r="B405" s="8" t="s">
        <v>28</v>
      </c>
      <c r="C405" s="8" t="s">
        <v>29</v>
      </c>
      <c r="D405" s="8" t="s">
        <v>261</v>
      </c>
      <c r="E405" s="8" t="s">
        <v>412</v>
      </c>
      <c r="F405" s="9">
        <v>9879000</v>
      </c>
      <c r="G405" s="9">
        <v>4544300</v>
      </c>
      <c r="H405" s="9">
        <v>0</v>
      </c>
    </row>
    <row r="406" spans="1:8" outlineLevel="3" x14ac:dyDescent="0.25">
      <c r="A406" s="7" t="s">
        <v>415</v>
      </c>
      <c r="B406" s="8" t="s">
        <v>28</v>
      </c>
      <c r="C406" s="8" t="s">
        <v>29</v>
      </c>
      <c r="D406" s="8" t="s">
        <v>261</v>
      </c>
      <c r="E406" s="8" t="s">
        <v>416</v>
      </c>
      <c r="F406" s="9">
        <v>2983500</v>
      </c>
      <c r="G406" s="9">
        <v>1428412.2</v>
      </c>
      <c r="H406" s="9">
        <v>0</v>
      </c>
    </row>
    <row r="407" spans="1:8" ht="25.5" outlineLevel="3" x14ac:dyDescent="0.25">
      <c r="A407" s="7" t="s">
        <v>417</v>
      </c>
      <c r="B407" s="8" t="s">
        <v>28</v>
      </c>
      <c r="C407" s="8" t="s">
        <v>29</v>
      </c>
      <c r="D407" s="8" t="s">
        <v>261</v>
      </c>
      <c r="E407" s="8" t="s">
        <v>418</v>
      </c>
      <c r="F407" s="9">
        <v>1000</v>
      </c>
      <c r="G407" s="9">
        <v>0</v>
      </c>
      <c r="H407" s="9">
        <v>0</v>
      </c>
    </row>
    <row r="408" spans="1:8" ht="25.5" outlineLevel="3" x14ac:dyDescent="0.25">
      <c r="A408" s="7" t="s">
        <v>419</v>
      </c>
      <c r="B408" s="8" t="s">
        <v>28</v>
      </c>
      <c r="C408" s="8" t="s">
        <v>29</v>
      </c>
      <c r="D408" s="8" t="s">
        <v>261</v>
      </c>
      <c r="E408" s="8" t="s">
        <v>420</v>
      </c>
      <c r="F408" s="9">
        <v>367300</v>
      </c>
      <c r="G408" s="9">
        <v>179075</v>
      </c>
      <c r="H408" s="9">
        <v>0</v>
      </c>
    </row>
    <row r="409" spans="1:8" ht="38.25" outlineLevel="2" x14ac:dyDescent="0.25">
      <c r="A409" s="7" t="s">
        <v>262</v>
      </c>
      <c r="B409" s="8" t="s">
        <v>28</v>
      </c>
      <c r="C409" s="8" t="s">
        <v>29</v>
      </c>
      <c r="D409" s="8" t="s">
        <v>263</v>
      </c>
      <c r="E409" s="8"/>
      <c r="F409" s="9">
        <v>6207400</v>
      </c>
      <c r="G409" s="9">
        <v>2988435.2</v>
      </c>
      <c r="H409" s="9">
        <v>2988435.2</v>
      </c>
    </row>
    <row r="410" spans="1:8" outlineLevel="3" x14ac:dyDescent="0.25">
      <c r="A410" s="7" t="s">
        <v>408</v>
      </c>
      <c r="B410" s="8" t="s">
        <v>28</v>
      </c>
      <c r="C410" s="8" t="s">
        <v>29</v>
      </c>
      <c r="D410" s="8" t="s">
        <v>263</v>
      </c>
      <c r="E410" s="8"/>
      <c r="F410" s="9">
        <v>0</v>
      </c>
      <c r="G410" s="9">
        <v>0</v>
      </c>
      <c r="H410" s="9">
        <v>2988435.2</v>
      </c>
    </row>
    <row r="411" spans="1:8" ht="38.25" outlineLevel="3" x14ac:dyDescent="0.25">
      <c r="A411" s="7" t="s">
        <v>411</v>
      </c>
      <c r="B411" s="8" t="s">
        <v>28</v>
      </c>
      <c r="C411" s="8" t="s">
        <v>29</v>
      </c>
      <c r="D411" s="8" t="s">
        <v>263</v>
      </c>
      <c r="E411" s="8" t="s">
        <v>412</v>
      </c>
      <c r="F411" s="9">
        <v>4628900</v>
      </c>
      <c r="G411" s="9">
        <v>2198530</v>
      </c>
      <c r="H411" s="9">
        <v>0</v>
      </c>
    </row>
    <row r="412" spans="1:8" outlineLevel="3" x14ac:dyDescent="0.25">
      <c r="A412" s="7" t="s">
        <v>415</v>
      </c>
      <c r="B412" s="8" t="s">
        <v>28</v>
      </c>
      <c r="C412" s="8" t="s">
        <v>29</v>
      </c>
      <c r="D412" s="8" t="s">
        <v>263</v>
      </c>
      <c r="E412" s="8" t="s">
        <v>416</v>
      </c>
      <c r="F412" s="9">
        <v>1397900</v>
      </c>
      <c r="G412" s="9">
        <v>668609.43999999994</v>
      </c>
      <c r="H412" s="9">
        <v>0</v>
      </c>
    </row>
    <row r="413" spans="1:8" ht="38.25" outlineLevel="3" x14ac:dyDescent="0.25">
      <c r="A413" s="7" t="s">
        <v>431</v>
      </c>
      <c r="B413" s="8" t="s">
        <v>28</v>
      </c>
      <c r="C413" s="8" t="s">
        <v>29</v>
      </c>
      <c r="D413" s="8" t="s">
        <v>263</v>
      </c>
      <c r="E413" s="8" t="s">
        <v>432</v>
      </c>
      <c r="F413" s="9">
        <v>64800</v>
      </c>
      <c r="G413" s="9">
        <v>64800</v>
      </c>
      <c r="H413" s="9">
        <v>0</v>
      </c>
    </row>
    <row r="414" spans="1:8" ht="25.5" outlineLevel="3" x14ac:dyDescent="0.25">
      <c r="A414" s="7" t="s">
        <v>417</v>
      </c>
      <c r="B414" s="8" t="s">
        <v>28</v>
      </c>
      <c r="C414" s="8" t="s">
        <v>29</v>
      </c>
      <c r="D414" s="8" t="s">
        <v>263</v>
      </c>
      <c r="E414" s="8" t="s">
        <v>418</v>
      </c>
      <c r="F414" s="9">
        <v>23100</v>
      </c>
      <c r="G414" s="9">
        <v>0</v>
      </c>
      <c r="H414" s="9">
        <v>0</v>
      </c>
    </row>
    <row r="415" spans="1:8" ht="25.5" outlineLevel="3" x14ac:dyDescent="0.25">
      <c r="A415" s="7" t="s">
        <v>419</v>
      </c>
      <c r="B415" s="8" t="s">
        <v>28</v>
      </c>
      <c r="C415" s="8" t="s">
        <v>29</v>
      </c>
      <c r="D415" s="8" t="s">
        <v>263</v>
      </c>
      <c r="E415" s="8" t="s">
        <v>420</v>
      </c>
      <c r="F415" s="9">
        <v>92700</v>
      </c>
      <c r="G415" s="9">
        <v>56495.76</v>
      </c>
      <c r="H415" s="9">
        <v>0</v>
      </c>
    </row>
    <row r="416" spans="1:8" ht="63.75" outlineLevel="2" x14ac:dyDescent="0.25">
      <c r="A416" s="7" t="s">
        <v>264</v>
      </c>
      <c r="B416" s="8" t="s">
        <v>28</v>
      </c>
      <c r="C416" s="8" t="s">
        <v>29</v>
      </c>
      <c r="D416" s="8" t="s">
        <v>265</v>
      </c>
      <c r="E416" s="8"/>
      <c r="F416" s="9">
        <v>1514800</v>
      </c>
      <c r="G416" s="9">
        <v>605920</v>
      </c>
      <c r="H416" s="9">
        <v>605920</v>
      </c>
    </row>
    <row r="417" spans="1:8" outlineLevel="3" x14ac:dyDescent="0.25">
      <c r="A417" s="7" t="s">
        <v>408</v>
      </c>
      <c r="B417" s="8" t="s">
        <v>28</v>
      </c>
      <c r="C417" s="8" t="s">
        <v>29</v>
      </c>
      <c r="D417" s="8" t="s">
        <v>265</v>
      </c>
      <c r="E417" s="8"/>
      <c r="F417" s="9">
        <v>0</v>
      </c>
      <c r="G417" s="9">
        <v>0</v>
      </c>
      <c r="H417" s="9">
        <v>605920</v>
      </c>
    </row>
    <row r="418" spans="1:8" ht="38.25" outlineLevel="3" x14ac:dyDescent="0.25">
      <c r="A418" s="7" t="s">
        <v>411</v>
      </c>
      <c r="B418" s="8" t="s">
        <v>28</v>
      </c>
      <c r="C418" s="8" t="s">
        <v>29</v>
      </c>
      <c r="D418" s="8" t="s">
        <v>265</v>
      </c>
      <c r="E418" s="8" t="s">
        <v>412</v>
      </c>
      <c r="F418" s="9">
        <v>1163400</v>
      </c>
      <c r="G418" s="9">
        <v>465360</v>
      </c>
      <c r="H418" s="9">
        <v>0</v>
      </c>
    </row>
    <row r="419" spans="1:8" outlineLevel="3" x14ac:dyDescent="0.25">
      <c r="A419" s="7" t="s">
        <v>415</v>
      </c>
      <c r="B419" s="8" t="s">
        <v>28</v>
      </c>
      <c r="C419" s="8" t="s">
        <v>29</v>
      </c>
      <c r="D419" s="8" t="s">
        <v>265</v>
      </c>
      <c r="E419" s="8" t="s">
        <v>416</v>
      </c>
      <c r="F419" s="9">
        <v>351400</v>
      </c>
      <c r="G419" s="9">
        <v>140560</v>
      </c>
      <c r="H419" s="9">
        <v>0</v>
      </c>
    </row>
    <row r="420" spans="1:8" ht="51" outlineLevel="2" x14ac:dyDescent="0.25">
      <c r="A420" s="7" t="s">
        <v>86</v>
      </c>
      <c r="B420" s="8" t="s">
        <v>28</v>
      </c>
      <c r="C420" s="8" t="s">
        <v>29</v>
      </c>
      <c r="D420" s="8" t="s">
        <v>266</v>
      </c>
      <c r="E420" s="8"/>
      <c r="F420" s="9">
        <v>6654900</v>
      </c>
      <c r="G420" s="9">
        <v>4328736</v>
      </c>
      <c r="H420" s="9">
        <v>4328736</v>
      </c>
    </row>
    <row r="421" spans="1:8" outlineLevel="3" x14ac:dyDescent="0.25">
      <c r="A421" s="7" t="s">
        <v>408</v>
      </c>
      <c r="B421" s="8" t="s">
        <v>28</v>
      </c>
      <c r="C421" s="8" t="s">
        <v>29</v>
      </c>
      <c r="D421" s="8" t="s">
        <v>266</v>
      </c>
      <c r="E421" s="8"/>
      <c r="F421" s="9">
        <v>0</v>
      </c>
      <c r="G421" s="9">
        <v>0</v>
      </c>
      <c r="H421" s="9">
        <v>4328736</v>
      </c>
    </row>
    <row r="422" spans="1:8" ht="25.5" outlineLevel="3" x14ac:dyDescent="0.25">
      <c r="A422" s="7" t="s">
        <v>423</v>
      </c>
      <c r="B422" s="8" t="s">
        <v>28</v>
      </c>
      <c r="C422" s="8" t="s">
        <v>29</v>
      </c>
      <c r="D422" s="8" t="s">
        <v>266</v>
      </c>
      <c r="E422" s="8" t="s">
        <v>424</v>
      </c>
      <c r="F422" s="9">
        <v>3746900</v>
      </c>
      <c r="G422" s="9">
        <v>2358252</v>
      </c>
      <c r="H422" s="9">
        <v>0</v>
      </c>
    </row>
    <row r="423" spans="1:8" ht="25.5" outlineLevel="3" x14ac:dyDescent="0.25">
      <c r="A423" s="7" t="s">
        <v>427</v>
      </c>
      <c r="B423" s="8" t="s">
        <v>28</v>
      </c>
      <c r="C423" s="8" t="s">
        <v>29</v>
      </c>
      <c r="D423" s="8" t="s">
        <v>266</v>
      </c>
      <c r="E423" s="8" t="s">
        <v>428</v>
      </c>
      <c r="F423" s="9">
        <v>2655500</v>
      </c>
      <c r="G423" s="9">
        <v>1926400</v>
      </c>
      <c r="H423" s="9">
        <v>0</v>
      </c>
    </row>
    <row r="424" spans="1:8" outlineLevel="3" x14ac:dyDescent="0.25">
      <c r="A424" s="7" t="s">
        <v>443</v>
      </c>
      <c r="B424" s="8" t="s">
        <v>28</v>
      </c>
      <c r="C424" s="8" t="s">
        <v>29</v>
      </c>
      <c r="D424" s="8" t="s">
        <v>266</v>
      </c>
      <c r="E424" s="8" t="s">
        <v>444</v>
      </c>
      <c r="F424" s="9">
        <v>140300</v>
      </c>
      <c r="G424" s="9">
        <v>36084</v>
      </c>
      <c r="H424" s="9">
        <v>0</v>
      </c>
    </row>
    <row r="425" spans="1:8" ht="25.5" outlineLevel="3" x14ac:dyDescent="0.25">
      <c r="A425" s="7" t="s">
        <v>463</v>
      </c>
      <c r="B425" s="8" t="s">
        <v>28</v>
      </c>
      <c r="C425" s="8" t="s">
        <v>29</v>
      </c>
      <c r="D425" s="8" t="s">
        <v>266</v>
      </c>
      <c r="E425" s="8" t="s">
        <v>464</v>
      </c>
      <c r="F425" s="9">
        <v>112200</v>
      </c>
      <c r="G425" s="9">
        <v>8000</v>
      </c>
      <c r="H425" s="9">
        <v>0</v>
      </c>
    </row>
    <row r="426" spans="1:8" ht="102" outlineLevel="2" x14ac:dyDescent="0.25">
      <c r="A426" s="7" t="s">
        <v>267</v>
      </c>
      <c r="B426" s="8" t="s">
        <v>28</v>
      </c>
      <c r="C426" s="8" t="s">
        <v>29</v>
      </c>
      <c r="D426" s="8" t="s">
        <v>268</v>
      </c>
      <c r="E426" s="8"/>
      <c r="F426" s="9">
        <v>2922100</v>
      </c>
      <c r="G426" s="9">
        <v>0</v>
      </c>
      <c r="H426" s="9">
        <v>0</v>
      </c>
    </row>
    <row r="427" spans="1:8" ht="38.25" outlineLevel="3" x14ac:dyDescent="0.25">
      <c r="A427" s="7" t="s">
        <v>431</v>
      </c>
      <c r="B427" s="8" t="s">
        <v>28</v>
      </c>
      <c r="C427" s="8" t="s">
        <v>29</v>
      </c>
      <c r="D427" s="8" t="s">
        <v>268</v>
      </c>
      <c r="E427" s="8" t="s">
        <v>432</v>
      </c>
      <c r="F427" s="9">
        <v>2922100</v>
      </c>
      <c r="G427" s="9">
        <v>0</v>
      </c>
      <c r="H427" s="9">
        <v>0</v>
      </c>
    </row>
    <row r="428" spans="1:8" ht="38.25" outlineLevel="2" x14ac:dyDescent="0.25">
      <c r="A428" s="7" t="s">
        <v>269</v>
      </c>
      <c r="B428" s="8" t="s">
        <v>28</v>
      </c>
      <c r="C428" s="8" t="s">
        <v>29</v>
      </c>
      <c r="D428" s="8" t="s">
        <v>270</v>
      </c>
      <c r="E428" s="8"/>
      <c r="F428" s="9">
        <v>700500</v>
      </c>
      <c r="G428" s="9">
        <v>700500</v>
      </c>
      <c r="H428" s="9">
        <v>700500</v>
      </c>
    </row>
    <row r="429" spans="1:8" outlineLevel="3" x14ac:dyDescent="0.25">
      <c r="A429" s="7" t="s">
        <v>408</v>
      </c>
      <c r="B429" s="8" t="s">
        <v>28</v>
      </c>
      <c r="C429" s="8" t="s">
        <v>29</v>
      </c>
      <c r="D429" s="8" t="s">
        <v>270</v>
      </c>
      <c r="E429" s="8"/>
      <c r="F429" s="9">
        <v>0</v>
      </c>
      <c r="G429" s="9">
        <v>0</v>
      </c>
      <c r="H429" s="9">
        <v>700500</v>
      </c>
    </row>
    <row r="430" spans="1:8" ht="38.25" outlineLevel="3" x14ac:dyDescent="0.25">
      <c r="A430" s="7" t="s">
        <v>431</v>
      </c>
      <c r="B430" s="8" t="s">
        <v>28</v>
      </c>
      <c r="C430" s="8" t="s">
        <v>29</v>
      </c>
      <c r="D430" s="8" t="s">
        <v>270</v>
      </c>
      <c r="E430" s="8" t="s">
        <v>432</v>
      </c>
      <c r="F430" s="9">
        <v>35100</v>
      </c>
      <c r="G430" s="9">
        <v>35100</v>
      </c>
      <c r="H430" s="9">
        <v>0</v>
      </c>
    </row>
    <row r="431" spans="1:8" ht="51" outlineLevel="3" x14ac:dyDescent="0.25">
      <c r="A431" s="7" t="s">
        <v>437</v>
      </c>
      <c r="B431" s="8" t="s">
        <v>28</v>
      </c>
      <c r="C431" s="8" t="s">
        <v>29</v>
      </c>
      <c r="D431" s="8" t="s">
        <v>270</v>
      </c>
      <c r="E431" s="8" t="s">
        <v>438</v>
      </c>
      <c r="F431" s="9">
        <v>126400</v>
      </c>
      <c r="G431" s="9">
        <v>126400</v>
      </c>
      <c r="H431" s="9">
        <v>0</v>
      </c>
    </row>
    <row r="432" spans="1:8" ht="51" outlineLevel="3" x14ac:dyDescent="0.25">
      <c r="A432" s="7" t="s">
        <v>439</v>
      </c>
      <c r="B432" s="8" t="s">
        <v>28</v>
      </c>
      <c r="C432" s="8" t="s">
        <v>29</v>
      </c>
      <c r="D432" s="8" t="s">
        <v>270</v>
      </c>
      <c r="E432" s="8" t="s">
        <v>440</v>
      </c>
      <c r="F432" s="9">
        <v>539000</v>
      </c>
      <c r="G432" s="9">
        <v>539000</v>
      </c>
      <c r="H432" s="9">
        <v>0</v>
      </c>
    </row>
    <row r="433" spans="1:8" outlineLevel="2" x14ac:dyDescent="0.25">
      <c r="A433" s="7" t="s">
        <v>271</v>
      </c>
      <c r="B433" s="8" t="s">
        <v>28</v>
      </c>
      <c r="C433" s="8" t="s">
        <v>29</v>
      </c>
      <c r="D433" s="8" t="s">
        <v>272</v>
      </c>
      <c r="E433" s="8"/>
      <c r="F433" s="9">
        <v>113443.2</v>
      </c>
      <c r="G433" s="9">
        <v>0</v>
      </c>
      <c r="H433" s="9">
        <v>0</v>
      </c>
    </row>
    <row r="434" spans="1:8" ht="38.25" outlineLevel="3" x14ac:dyDescent="0.25">
      <c r="A434" s="7" t="s">
        <v>431</v>
      </c>
      <c r="B434" s="8" t="s">
        <v>28</v>
      </c>
      <c r="C434" s="8" t="s">
        <v>29</v>
      </c>
      <c r="D434" s="8" t="s">
        <v>272</v>
      </c>
      <c r="E434" s="8" t="s">
        <v>432</v>
      </c>
      <c r="F434" s="9">
        <v>1123.2</v>
      </c>
      <c r="G434" s="9">
        <v>0</v>
      </c>
      <c r="H434" s="9">
        <v>0</v>
      </c>
    </row>
    <row r="435" spans="1:8" ht="51" outlineLevel="3" x14ac:dyDescent="0.25">
      <c r="A435" s="7" t="s">
        <v>437</v>
      </c>
      <c r="B435" s="8" t="s">
        <v>28</v>
      </c>
      <c r="C435" s="8" t="s">
        <v>29</v>
      </c>
      <c r="D435" s="8" t="s">
        <v>272</v>
      </c>
      <c r="E435" s="8" t="s">
        <v>438</v>
      </c>
      <c r="F435" s="9">
        <v>21340.799999999999</v>
      </c>
      <c r="G435" s="9">
        <v>0</v>
      </c>
      <c r="H435" s="9">
        <v>0</v>
      </c>
    </row>
    <row r="436" spans="1:8" ht="51" outlineLevel="3" x14ac:dyDescent="0.25">
      <c r="A436" s="7" t="s">
        <v>439</v>
      </c>
      <c r="B436" s="8" t="s">
        <v>28</v>
      </c>
      <c r="C436" s="8" t="s">
        <v>29</v>
      </c>
      <c r="D436" s="8" t="s">
        <v>272</v>
      </c>
      <c r="E436" s="8" t="s">
        <v>440</v>
      </c>
      <c r="F436" s="9">
        <v>90979.199999999997</v>
      </c>
      <c r="G436" s="9">
        <v>0</v>
      </c>
      <c r="H436" s="9">
        <v>0</v>
      </c>
    </row>
    <row r="437" spans="1:8" ht="38.25" outlineLevel="2" x14ac:dyDescent="0.25">
      <c r="A437" s="7" t="s">
        <v>89</v>
      </c>
      <c r="B437" s="8" t="s">
        <v>28</v>
      </c>
      <c r="C437" s="8" t="s">
        <v>29</v>
      </c>
      <c r="D437" s="8" t="s">
        <v>273</v>
      </c>
      <c r="E437" s="8"/>
      <c r="F437" s="9">
        <v>1663800</v>
      </c>
      <c r="G437" s="9">
        <v>1085934</v>
      </c>
      <c r="H437" s="9">
        <v>1085934</v>
      </c>
    </row>
    <row r="438" spans="1:8" outlineLevel="3" x14ac:dyDescent="0.25">
      <c r="A438" s="7" t="s">
        <v>408</v>
      </c>
      <c r="B438" s="8" t="s">
        <v>28</v>
      </c>
      <c r="C438" s="8" t="s">
        <v>29</v>
      </c>
      <c r="D438" s="8" t="s">
        <v>273</v>
      </c>
      <c r="E438" s="8"/>
      <c r="F438" s="9">
        <v>0</v>
      </c>
      <c r="G438" s="9">
        <v>0</v>
      </c>
      <c r="H438" s="9">
        <v>1085934</v>
      </c>
    </row>
    <row r="439" spans="1:8" ht="25.5" outlineLevel="3" x14ac:dyDescent="0.25">
      <c r="A439" s="7" t="s">
        <v>423</v>
      </c>
      <c r="B439" s="8" t="s">
        <v>28</v>
      </c>
      <c r="C439" s="8" t="s">
        <v>29</v>
      </c>
      <c r="D439" s="8" t="s">
        <v>273</v>
      </c>
      <c r="E439" s="8" t="s">
        <v>424</v>
      </c>
      <c r="F439" s="9">
        <v>936600</v>
      </c>
      <c r="G439" s="9">
        <v>593313</v>
      </c>
      <c r="H439" s="9">
        <v>0</v>
      </c>
    </row>
    <row r="440" spans="1:8" ht="25.5" outlineLevel="3" x14ac:dyDescent="0.25">
      <c r="A440" s="7" t="s">
        <v>427</v>
      </c>
      <c r="B440" s="8" t="s">
        <v>28</v>
      </c>
      <c r="C440" s="8" t="s">
        <v>29</v>
      </c>
      <c r="D440" s="8" t="s">
        <v>273</v>
      </c>
      <c r="E440" s="8" t="s">
        <v>428</v>
      </c>
      <c r="F440" s="9">
        <v>662900</v>
      </c>
      <c r="G440" s="9">
        <v>481600</v>
      </c>
      <c r="H440" s="9">
        <v>0</v>
      </c>
    </row>
    <row r="441" spans="1:8" outlineLevel="3" x14ac:dyDescent="0.25">
      <c r="A441" s="7" t="s">
        <v>443</v>
      </c>
      <c r="B441" s="8" t="s">
        <v>28</v>
      </c>
      <c r="C441" s="8" t="s">
        <v>29</v>
      </c>
      <c r="D441" s="8" t="s">
        <v>273</v>
      </c>
      <c r="E441" s="8" t="s">
        <v>444</v>
      </c>
      <c r="F441" s="9">
        <v>35100</v>
      </c>
      <c r="G441" s="9">
        <v>9021</v>
      </c>
      <c r="H441" s="9">
        <v>0</v>
      </c>
    </row>
    <row r="442" spans="1:8" ht="25.5" outlineLevel="3" x14ac:dyDescent="0.25">
      <c r="A442" s="7" t="s">
        <v>463</v>
      </c>
      <c r="B442" s="8" t="s">
        <v>28</v>
      </c>
      <c r="C442" s="8" t="s">
        <v>29</v>
      </c>
      <c r="D442" s="8" t="s">
        <v>273</v>
      </c>
      <c r="E442" s="8" t="s">
        <v>464</v>
      </c>
      <c r="F442" s="9">
        <v>29200</v>
      </c>
      <c r="G442" s="9">
        <v>2000</v>
      </c>
      <c r="H442" s="9">
        <v>0</v>
      </c>
    </row>
    <row r="443" spans="1:8" ht="89.25" outlineLevel="2" x14ac:dyDescent="0.25">
      <c r="A443" s="7" t="s">
        <v>274</v>
      </c>
      <c r="B443" s="8" t="s">
        <v>28</v>
      </c>
      <c r="C443" s="8" t="s">
        <v>29</v>
      </c>
      <c r="D443" s="8" t="s">
        <v>275</v>
      </c>
      <c r="E443" s="8"/>
      <c r="F443" s="9">
        <v>51500000</v>
      </c>
      <c r="G443" s="9">
        <v>38419037.490000002</v>
      </c>
      <c r="H443" s="9">
        <v>38419037.490000002</v>
      </c>
    </row>
    <row r="444" spans="1:8" outlineLevel="3" x14ac:dyDescent="0.25">
      <c r="A444" s="7" t="s">
        <v>408</v>
      </c>
      <c r="B444" s="8" t="s">
        <v>28</v>
      </c>
      <c r="C444" s="8" t="s">
        <v>29</v>
      </c>
      <c r="D444" s="8" t="s">
        <v>275</v>
      </c>
      <c r="E444" s="8"/>
      <c r="F444" s="9">
        <v>0</v>
      </c>
      <c r="G444" s="9">
        <v>0</v>
      </c>
      <c r="H444" s="9">
        <v>38419037.490000002</v>
      </c>
    </row>
    <row r="445" spans="1:8" ht="25.5" outlineLevel="3" x14ac:dyDescent="0.25">
      <c r="A445" s="7" t="s">
        <v>429</v>
      </c>
      <c r="B445" s="8" t="s">
        <v>28</v>
      </c>
      <c r="C445" s="8" t="s">
        <v>29</v>
      </c>
      <c r="D445" s="8" t="s">
        <v>275</v>
      </c>
      <c r="E445" s="8" t="s">
        <v>430</v>
      </c>
      <c r="F445" s="9">
        <v>1500000</v>
      </c>
      <c r="G445" s="9">
        <v>1119001.0900000001</v>
      </c>
      <c r="H445" s="9">
        <v>0</v>
      </c>
    </row>
    <row r="446" spans="1:8" ht="38.25" outlineLevel="3" x14ac:dyDescent="0.25">
      <c r="A446" s="7" t="s">
        <v>459</v>
      </c>
      <c r="B446" s="8" t="s">
        <v>28</v>
      </c>
      <c r="C446" s="8" t="s">
        <v>29</v>
      </c>
      <c r="D446" s="8" t="s">
        <v>275</v>
      </c>
      <c r="E446" s="8" t="s">
        <v>460</v>
      </c>
      <c r="F446" s="9">
        <v>50000000</v>
      </c>
      <c r="G446" s="9">
        <v>37300036.399999999</v>
      </c>
      <c r="H446" s="9">
        <v>0</v>
      </c>
    </row>
    <row r="447" spans="1:8" ht="38.25" outlineLevel="3" x14ac:dyDescent="0.25">
      <c r="A447" s="7" t="s">
        <v>431</v>
      </c>
      <c r="B447" s="8" t="s">
        <v>28</v>
      </c>
      <c r="C447" s="8" t="s">
        <v>29</v>
      </c>
      <c r="D447" s="8" t="s">
        <v>275</v>
      </c>
      <c r="E447" s="8" t="s">
        <v>432</v>
      </c>
      <c r="F447" s="9">
        <v>0</v>
      </c>
      <c r="G447" s="9">
        <v>0</v>
      </c>
      <c r="H447" s="9">
        <v>0</v>
      </c>
    </row>
    <row r="448" spans="1:8" ht="51" outlineLevel="3" x14ac:dyDescent="0.25">
      <c r="A448" s="7" t="s">
        <v>439</v>
      </c>
      <c r="B448" s="8" t="s">
        <v>28</v>
      </c>
      <c r="C448" s="8" t="s">
        <v>29</v>
      </c>
      <c r="D448" s="8" t="s">
        <v>275</v>
      </c>
      <c r="E448" s="8" t="s">
        <v>440</v>
      </c>
      <c r="F448" s="9">
        <v>0</v>
      </c>
      <c r="G448" s="9">
        <v>0</v>
      </c>
      <c r="H448" s="9">
        <v>0</v>
      </c>
    </row>
    <row r="449" spans="1:8" ht="51" outlineLevel="1" x14ac:dyDescent="0.25">
      <c r="A449" s="7" t="s">
        <v>276</v>
      </c>
      <c r="B449" s="8" t="s">
        <v>28</v>
      </c>
      <c r="C449" s="8" t="s">
        <v>29</v>
      </c>
      <c r="D449" s="8" t="s">
        <v>277</v>
      </c>
      <c r="E449" s="8"/>
      <c r="F449" s="9">
        <v>12289900</v>
      </c>
      <c r="G449" s="9">
        <v>7238189.2400000002</v>
      </c>
      <c r="H449" s="9">
        <v>7238189.2400000002</v>
      </c>
    </row>
    <row r="450" spans="1:8" ht="38.25" outlineLevel="2" x14ac:dyDescent="0.25">
      <c r="A450" s="7" t="s">
        <v>278</v>
      </c>
      <c r="B450" s="8" t="s">
        <v>28</v>
      </c>
      <c r="C450" s="8" t="s">
        <v>29</v>
      </c>
      <c r="D450" s="8" t="s">
        <v>279</v>
      </c>
      <c r="E450" s="8"/>
      <c r="F450" s="9">
        <v>11298800</v>
      </c>
      <c r="G450" s="9">
        <v>6496173.2400000002</v>
      </c>
      <c r="H450" s="9">
        <v>6496173.2400000002</v>
      </c>
    </row>
    <row r="451" spans="1:8" outlineLevel="3" x14ac:dyDescent="0.25">
      <c r="A451" s="7" t="s">
        <v>408</v>
      </c>
      <c r="B451" s="8" t="s">
        <v>28</v>
      </c>
      <c r="C451" s="8" t="s">
        <v>29</v>
      </c>
      <c r="D451" s="8" t="s">
        <v>279</v>
      </c>
      <c r="E451" s="8"/>
      <c r="F451" s="9">
        <v>0</v>
      </c>
      <c r="G451" s="9">
        <v>0</v>
      </c>
      <c r="H451" s="9">
        <v>6496173.2400000002</v>
      </c>
    </row>
    <row r="452" spans="1:8" ht="38.25" outlineLevel="3" x14ac:dyDescent="0.25">
      <c r="A452" s="7" t="s">
        <v>411</v>
      </c>
      <c r="B452" s="8" t="s">
        <v>28</v>
      </c>
      <c r="C452" s="8" t="s">
        <v>29</v>
      </c>
      <c r="D452" s="8" t="s">
        <v>279</v>
      </c>
      <c r="E452" s="8" t="s">
        <v>412</v>
      </c>
      <c r="F452" s="9">
        <v>8564900</v>
      </c>
      <c r="G452" s="9">
        <v>5065304</v>
      </c>
      <c r="H452" s="9">
        <v>0</v>
      </c>
    </row>
    <row r="453" spans="1:8" outlineLevel="3" x14ac:dyDescent="0.25">
      <c r="A453" s="7" t="s">
        <v>415</v>
      </c>
      <c r="B453" s="8" t="s">
        <v>28</v>
      </c>
      <c r="C453" s="8" t="s">
        <v>29</v>
      </c>
      <c r="D453" s="8" t="s">
        <v>279</v>
      </c>
      <c r="E453" s="8" t="s">
        <v>416</v>
      </c>
      <c r="F453" s="9">
        <v>2586600</v>
      </c>
      <c r="G453" s="9">
        <v>1346784.12</v>
      </c>
      <c r="H453" s="9">
        <v>0</v>
      </c>
    </row>
    <row r="454" spans="1:8" ht="25.5" outlineLevel="3" x14ac:dyDescent="0.25">
      <c r="A454" s="7" t="s">
        <v>417</v>
      </c>
      <c r="B454" s="8" t="s">
        <v>28</v>
      </c>
      <c r="C454" s="8" t="s">
        <v>29</v>
      </c>
      <c r="D454" s="8" t="s">
        <v>279</v>
      </c>
      <c r="E454" s="8" t="s">
        <v>418</v>
      </c>
      <c r="F454" s="9">
        <v>5000</v>
      </c>
      <c r="G454" s="9">
        <v>0</v>
      </c>
      <c r="H454" s="9">
        <v>0</v>
      </c>
    </row>
    <row r="455" spans="1:8" ht="25.5" outlineLevel="3" x14ac:dyDescent="0.25">
      <c r="A455" s="7" t="s">
        <v>419</v>
      </c>
      <c r="B455" s="8" t="s">
        <v>28</v>
      </c>
      <c r="C455" s="8" t="s">
        <v>29</v>
      </c>
      <c r="D455" s="8" t="s">
        <v>279</v>
      </c>
      <c r="E455" s="8" t="s">
        <v>420</v>
      </c>
      <c r="F455" s="9">
        <v>142300</v>
      </c>
      <c r="G455" s="9">
        <v>84085.119999999995</v>
      </c>
      <c r="H455" s="9">
        <v>0</v>
      </c>
    </row>
    <row r="456" spans="1:8" ht="63.75" outlineLevel="2" x14ac:dyDescent="0.25">
      <c r="A456" s="7" t="s">
        <v>172</v>
      </c>
      <c r="B456" s="8" t="s">
        <v>28</v>
      </c>
      <c r="C456" s="8" t="s">
        <v>29</v>
      </c>
      <c r="D456" s="8" t="s">
        <v>280</v>
      </c>
      <c r="E456" s="8"/>
      <c r="F456" s="9">
        <v>49000</v>
      </c>
      <c r="G456" s="9">
        <v>24336</v>
      </c>
      <c r="H456" s="9">
        <v>24336</v>
      </c>
    </row>
    <row r="457" spans="1:8" outlineLevel="3" x14ac:dyDescent="0.25">
      <c r="A457" s="7" t="s">
        <v>408</v>
      </c>
      <c r="B457" s="8" t="s">
        <v>28</v>
      </c>
      <c r="C457" s="8" t="s">
        <v>29</v>
      </c>
      <c r="D457" s="8" t="s">
        <v>280</v>
      </c>
      <c r="E457" s="8"/>
      <c r="F457" s="9">
        <v>0</v>
      </c>
      <c r="G457" s="9">
        <v>0</v>
      </c>
      <c r="H457" s="9">
        <v>24336</v>
      </c>
    </row>
    <row r="458" spans="1:8" ht="38.25" outlineLevel="3" x14ac:dyDescent="0.25">
      <c r="A458" s="7" t="s">
        <v>411</v>
      </c>
      <c r="B458" s="8" t="s">
        <v>28</v>
      </c>
      <c r="C458" s="8" t="s">
        <v>29</v>
      </c>
      <c r="D458" s="8" t="s">
        <v>280</v>
      </c>
      <c r="E458" s="8" t="s">
        <v>412</v>
      </c>
      <c r="F458" s="9">
        <v>37600</v>
      </c>
      <c r="G458" s="9">
        <v>18702</v>
      </c>
      <c r="H458" s="9">
        <v>0</v>
      </c>
    </row>
    <row r="459" spans="1:8" outlineLevel="3" x14ac:dyDescent="0.25">
      <c r="A459" s="7" t="s">
        <v>415</v>
      </c>
      <c r="B459" s="8" t="s">
        <v>28</v>
      </c>
      <c r="C459" s="8" t="s">
        <v>29</v>
      </c>
      <c r="D459" s="8" t="s">
        <v>280</v>
      </c>
      <c r="E459" s="8" t="s">
        <v>416</v>
      </c>
      <c r="F459" s="9">
        <v>11400</v>
      </c>
      <c r="G459" s="9">
        <v>5634</v>
      </c>
      <c r="H459" s="9">
        <v>0</v>
      </c>
    </row>
    <row r="460" spans="1:8" ht="51" outlineLevel="2" x14ac:dyDescent="0.25">
      <c r="A460" s="7" t="s">
        <v>86</v>
      </c>
      <c r="B460" s="8" t="s">
        <v>28</v>
      </c>
      <c r="C460" s="8" t="s">
        <v>29</v>
      </c>
      <c r="D460" s="8" t="s">
        <v>281</v>
      </c>
      <c r="E460" s="8"/>
      <c r="F460" s="9">
        <v>753700</v>
      </c>
      <c r="G460" s="9">
        <v>574144</v>
      </c>
      <c r="H460" s="9">
        <v>574144</v>
      </c>
    </row>
    <row r="461" spans="1:8" outlineLevel="3" x14ac:dyDescent="0.25">
      <c r="A461" s="7" t="s">
        <v>408</v>
      </c>
      <c r="B461" s="8" t="s">
        <v>28</v>
      </c>
      <c r="C461" s="8" t="s">
        <v>29</v>
      </c>
      <c r="D461" s="8" t="s">
        <v>281</v>
      </c>
      <c r="E461" s="8"/>
      <c r="F461" s="9">
        <v>0</v>
      </c>
      <c r="G461" s="9">
        <v>0</v>
      </c>
      <c r="H461" s="9">
        <v>574144</v>
      </c>
    </row>
    <row r="462" spans="1:8" ht="25.5" outlineLevel="3" x14ac:dyDescent="0.25">
      <c r="A462" s="7" t="s">
        <v>423</v>
      </c>
      <c r="B462" s="8" t="s">
        <v>28</v>
      </c>
      <c r="C462" s="8" t="s">
        <v>29</v>
      </c>
      <c r="D462" s="8" t="s">
        <v>281</v>
      </c>
      <c r="E462" s="8" t="s">
        <v>424</v>
      </c>
      <c r="F462" s="9">
        <v>690900</v>
      </c>
      <c r="G462" s="9">
        <v>536560</v>
      </c>
      <c r="H462" s="9">
        <v>0</v>
      </c>
    </row>
    <row r="463" spans="1:8" ht="25.5" outlineLevel="3" x14ac:dyDescent="0.25">
      <c r="A463" s="7" t="s">
        <v>427</v>
      </c>
      <c r="B463" s="8" t="s">
        <v>28</v>
      </c>
      <c r="C463" s="8" t="s">
        <v>29</v>
      </c>
      <c r="D463" s="8" t="s">
        <v>281</v>
      </c>
      <c r="E463" s="8" t="s">
        <v>428</v>
      </c>
      <c r="F463" s="9">
        <v>39900</v>
      </c>
      <c r="G463" s="9">
        <v>22724</v>
      </c>
      <c r="H463" s="9">
        <v>0</v>
      </c>
    </row>
    <row r="464" spans="1:8" outlineLevel="3" x14ac:dyDescent="0.25">
      <c r="A464" s="7" t="s">
        <v>443</v>
      </c>
      <c r="B464" s="8" t="s">
        <v>28</v>
      </c>
      <c r="C464" s="8" t="s">
        <v>29</v>
      </c>
      <c r="D464" s="8" t="s">
        <v>281</v>
      </c>
      <c r="E464" s="8" t="s">
        <v>444</v>
      </c>
      <c r="F464" s="9">
        <v>22900</v>
      </c>
      <c r="G464" s="9">
        <v>14860</v>
      </c>
      <c r="H464" s="9">
        <v>0</v>
      </c>
    </row>
    <row r="465" spans="1:8" ht="38.25" outlineLevel="2" x14ac:dyDescent="0.25">
      <c r="A465" s="7" t="s">
        <v>89</v>
      </c>
      <c r="B465" s="8" t="s">
        <v>28</v>
      </c>
      <c r="C465" s="8" t="s">
        <v>29</v>
      </c>
      <c r="D465" s="8" t="s">
        <v>282</v>
      </c>
      <c r="E465" s="8"/>
      <c r="F465" s="9">
        <v>188400</v>
      </c>
      <c r="G465" s="9">
        <v>143536</v>
      </c>
      <c r="H465" s="9">
        <v>143536</v>
      </c>
    </row>
    <row r="466" spans="1:8" outlineLevel="3" x14ac:dyDescent="0.25">
      <c r="A466" s="7" t="s">
        <v>408</v>
      </c>
      <c r="B466" s="8" t="s">
        <v>28</v>
      </c>
      <c r="C466" s="8" t="s">
        <v>29</v>
      </c>
      <c r="D466" s="8" t="s">
        <v>282</v>
      </c>
      <c r="E466" s="8"/>
      <c r="F466" s="9">
        <v>0</v>
      </c>
      <c r="G466" s="9">
        <v>0</v>
      </c>
      <c r="H466" s="9">
        <v>143536</v>
      </c>
    </row>
    <row r="467" spans="1:8" ht="25.5" outlineLevel="3" x14ac:dyDescent="0.25">
      <c r="A467" s="7" t="s">
        <v>423</v>
      </c>
      <c r="B467" s="8" t="s">
        <v>28</v>
      </c>
      <c r="C467" s="8" t="s">
        <v>29</v>
      </c>
      <c r="D467" s="8" t="s">
        <v>282</v>
      </c>
      <c r="E467" s="8" t="s">
        <v>424</v>
      </c>
      <c r="F467" s="9">
        <v>172700</v>
      </c>
      <c r="G467" s="9">
        <v>134140</v>
      </c>
      <c r="H467" s="9">
        <v>0</v>
      </c>
    </row>
    <row r="468" spans="1:8" ht="25.5" outlineLevel="3" x14ac:dyDescent="0.25">
      <c r="A468" s="7" t="s">
        <v>427</v>
      </c>
      <c r="B468" s="8" t="s">
        <v>28</v>
      </c>
      <c r="C468" s="8" t="s">
        <v>29</v>
      </c>
      <c r="D468" s="8" t="s">
        <v>282</v>
      </c>
      <c r="E468" s="8" t="s">
        <v>428</v>
      </c>
      <c r="F468" s="9">
        <v>10000</v>
      </c>
      <c r="G468" s="9">
        <v>5681</v>
      </c>
      <c r="H468" s="9">
        <v>0</v>
      </c>
    </row>
    <row r="469" spans="1:8" outlineLevel="3" x14ac:dyDescent="0.25">
      <c r="A469" s="7" t="s">
        <v>443</v>
      </c>
      <c r="B469" s="8" t="s">
        <v>28</v>
      </c>
      <c r="C469" s="8" t="s">
        <v>29</v>
      </c>
      <c r="D469" s="8" t="s">
        <v>282</v>
      </c>
      <c r="E469" s="8" t="s">
        <v>444</v>
      </c>
      <c r="F469" s="9">
        <v>5700</v>
      </c>
      <c r="G469" s="9">
        <v>3715</v>
      </c>
      <c r="H469" s="9">
        <v>0</v>
      </c>
    </row>
    <row r="470" spans="1:8" ht="38.25" outlineLevel="1" x14ac:dyDescent="0.25">
      <c r="A470" s="7" t="s">
        <v>283</v>
      </c>
      <c r="B470" s="8" t="s">
        <v>28</v>
      </c>
      <c r="C470" s="8" t="s">
        <v>29</v>
      </c>
      <c r="D470" s="8" t="s">
        <v>284</v>
      </c>
      <c r="E470" s="8"/>
      <c r="F470" s="9">
        <v>68800</v>
      </c>
      <c r="G470" s="9">
        <v>0</v>
      </c>
      <c r="H470" s="9">
        <v>0</v>
      </c>
    </row>
    <row r="471" spans="1:8" ht="51" outlineLevel="2" x14ac:dyDescent="0.25">
      <c r="A471" s="7" t="s">
        <v>57</v>
      </c>
      <c r="B471" s="8" t="s">
        <v>28</v>
      </c>
      <c r="C471" s="8" t="s">
        <v>29</v>
      </c>
      <c r="D471" s="8" t="s">
        <v>285</v>
      </c>
      <c r="E471" s="8"/>
      <c r="F471" s="9">
        <v>5000</v>
      </c>
      <c r="G471" s="9">
        <v>0</v>
      </c>
      <c r="H471" s="9">
        <v>0</v>
      </c>
    </row>
    <row r="472" spans="1:8" ht="25.5" outlineLevel="3" x14ac:dyDescent="0.25">
      <c r="A472" s="7" t="s">
        <v>419</v>
      </c>
      <c r="B472" s="8" t="s">
        <v>28</v>
      </c>
      <c r="C472" s="8" t="s">
        <v>29</v>
      </c>
      <c r="D472" s="8" t="s">
        <v>285</v>
      </c>
      <c r="E472" s="8" t="s">
        <v>420</v>
      </c>
      <c r="F472" s="9">
        <v>5000</v>
      </c>
      <c r="G472" s="9">
        <v>0</v>
      </c>
      <c r="H472" s="9">
        <v>0</v>
      </c>
    </row>
    <row r="473" spans="1:8" ht="51" outlineLevel="2" x14ac:dyDescent="0.25">
      <c r="A473" s="7" t="s">
        <v>57</v>
      </c>
      <c r="B473" s="8" t="s">
        <v>28</v>
      </c>
      <c r="C473" s="8" t="s">
        <v>29</v>
      </c>
      <c r="D473" s="8" t="s">
        <v>286</v>
      </c>
      <c r="E473" s="8"/>
      <c r="F473" s="9">
        <v>57300</v>
      </c>
      <c r="G473" s="9">
        <v>0</v>
      </c>
      <c r="H473" s="9">
        <v>0</v>
      </c>
    </row>
    <row r="474" spans="1:8" ht="25.5" outlineLevel="3" x14ac:dyDescent="0.25">
      <c r="A474" s="7" t="s">
        <v>419</v>
      </c>
      <c r="B474" s="8" t="s">
        <v>28</v>
      </c>
      <c r="C474" s="8" t="s">
        <v>29</v>
      </c>
      <c r="D474" s="8" t="s">
        <v>286</v>
      </c>
      <c r="E474" s="8" t="s">
        <v>420</v>
      </c>
      <c r="F474" s="9">
        <v>57300</v>
      </c>
      <c r="G474" s="9">
        <v>0</v>
      </c>
      <c r="H474" s="9">
        <v>0</v>
      </c>
    </row>
    <row r="475" spans="1:8" ht="51" outlineLevel="2" x14ac:dyDescent="0.25">
      <c r="A475" s="7" t="s">
        <v>57</v>
      </c>
      <c r="B475" s="8" t="s">
        <v>28</v>
      </c>
      <c r="C475" s="8" t="s">
        <v>29</v>
      </c>
      <c r="D475" s="8" t="s">
        <v>287</v>
      </c>
      <c r="E475" s="8"/>
      <c r="F475" s="9">
        <v>6500</v>
      </c>
      <c r="G475" s="9">
        <v>0</v>
      </c>
      <c r="H475" s="9">
        <v>0</v>
      </c>
    </row>
    <row r="476" spans="1:8" ht="25.5" outlineLevel="3" x14ac:dyDescent="0.25">
      <c r="A476" s="7" t="s">
        <v>419</v>
      </c>
      <c r="B476" s="8" t="s">
        <v>28</v>
      </c>
      <c r="C476" s="8" t="s">
        <v>29</v>
      </c>
      <c r="D476" s="8" t="s">
        <v>287</v>
      </c>
      <c r="E476" s="8" t="s">
        <v>420</v>
      </c>
      <c r="F476" s="9">
        <v>6500</v>
      </c>
      <c r="G476" s="9">
        <v>0</v>
      </c>
      <c r="H476" s="9">
        <v>0</v>
      </c>
    </row>
    <row r="477" spans="1:8" ht="63.75" outlineLevel="1" x14ac:dyDescent="0.25">
      <c r="A477" s="7" t="s">
        <v>288</v>
      </c>
      <c r="B477" s="8" t="s">
        <v>28</v>
      </c>
      <c r="C477" s="8" t="s">
        <v>29</v>
      </c>
      <c r="D477" s="8" t="s">
        <v>289</v>
      </c>
      <c r="E477" s="8"/>
      <c r="F477" s="9">
        <v>17889600</v>
      </c>
      <c r="G477" s="9">
        <v>7989728.3200000003</v>
      </c>
      <c r="H477" s="9">
        <v>7937723.7800000003</v>
      </c>
    </row>
    <row r="478" spans="1:8" ht="25.5" outlineLevel="2" x14ac:dyDescent="0.25">
      <c r="A478" s="7" t="s">
        <v>290</v>
      </c>
      <c r="B478" s="8" t="s">
        <v>28</v>
      </c>
      <c r="C478" s="8" t="s">
        <v>29</v>
      </c>
      <c r="D478" s="8" t="s">
        <v>291</v>
      </c>
      <c r="E478" s="8"/>
      <c r="F478" s="9">
        <v>3674500</v>
      </c>
      <c r="G478" s="9">
        <v>1653604.38</v>
      </c>
      <c r="H478" s="9">
        <v>1624263.8</v>
      </c>
    </row>
    <row r="479" spans="1:8" outlineLevel="3" x14ac:dyDescent="0.25">
      <c r="A479" s="7" t="s">
        <v>408</v>
      </c>
      <c r="B479" s="8" t="s">
        <v>28</v>
      </c>
      <c r="C479" s="8" t="s">
        <v>29</v>
      </c>
      <c r="D479" s="8" t="s">
        <v>291</v>
      </c>
      <c r="E479" s="8"/>
      <c r="F479" s="9">
        <v>0</v>
      </c>
      <c r="G479" s="9">
        <v>0</v>
      </c>
      <c r="H479" s="9">
        <v>1624263.8</v>
      </c>
    </row>
    <row r="480" spans="1:8" ht="38.25" outlineLevel="3" x14ac:dyDescent="0.25">
      <c r="A480" s="7" t="s">
        <v>411</v>
      </c>
      <c r="B480" s="8" t="s">
        <v>28</v>
      </c>
      <c r="C480" s="8" t="s">
        <v>29</v>
      </c>
      <c r="D480" s="8" t="s">
        <v>291</v>
      </c>
      <c r="E480" s="8" t="s">
        <v>412</v>
      </c>
      <c r="F480" s="9">
        <v>2695500</v>
      </c>
      <c r="G480" s="9">
        <v>1244438.3799999999</v>
      </c>
      <c r="H480" s="9">
        <v>0</v>
      </c>
    </row>
    <row r="481" spans="1:8" outlineLevel="3" x14ac:dyDescent="0.25">
      <c r="A481" s="7" t="s">
        <v>413</v>
      </c>
      <c r="B481" s="8" t="s">
        <v>28</v>
      </c>
      <c r="C481" s="8" t="s">
        <v>29</v>
      </c>
      <c r="D481" s="8" t="s">
        <v>291</v>
      </c>
      <c r="E481" s="8" t="s">
        <v>414</v>
      </c>
      <c r="F481" s="9">
        <v>120000</v>
      </c>
      <c r="G481" s="9">
        <v>80000</v>
      </c>
      <c r="H481" s="9">
        <v>0</v>
      </c>
    </row>
    <row r="482" spans="1:8" outlineLevel="3" x14ac:dyDescent="0.25">
      <c r="A482" s="7" t="s">
        <v>415</v>
      </c>
      <c r="B482" s="8" t="s">
        <v>28</v>
      </c>
      <c r="C482" s="8" t="s">
        <v>29</v>
      </c>
      <c r="D482" s="8" t="s">
        <v>291</v>
      </c>
      <c r="E482" s="8" t="s">
        <v>416</v>
      </c>
      <c r="F482" s="9">
        <v>814000</v>
      </c>
      <c r="G482" s="9">
        <v>323226</v>
      </c>
      <c r="H482" s="9">
        <v>0</v>
      </c>
    </row>
    <row r="483" spans="1:8" ht="25.5" outlineLevel="3" x14ac:dyDescent="0.25">
      <c r="A483" s="7" t="s">
        <v>417</v>
      </c>
      <c r="B483" s="8" t="s">
        <v>28</v>
      </c>
      <c r="C483" s="8" t="s">
        <v>29</v>
      </c>
      <c r="D483" s="8" t="s">
        <v>291</v>
      </c>
      <c r="E483" s="8" t="s">
        <v>418</v>
      </c>
      <c r="F483" s="9">
        <v>1000</v>
      </c>
      <c r="G483" s="9">
        <v>0</v>
      </c>
      <c r="H483" s="9">
        <v>0</v>
      </c>
    </row>
    <row r="484" spans="1:8" ht="25.5" outlineLevel="3" x14ac:dyDescent="0.25">
      <c r="A484" s="7" t="s">
        <v>419</v>
      </c>
      <c r="B484" s="8" t="s">
        <v>28</v>
      </c>
      <c r="C484" s="8" t="s">
        <v>29</v>
      </c>
      <c r="D484" s="8" t="s">
        <v>291</v>
      </c>
      <c r="E484" s="8" t="s">
        <v>420</v>
      </c>
      <c r="F484" s="9">
        <v>44000</v>
      </c>
      <c r="G484" s="9">
        <v>5940</v>
      </c>
      <c r="H484" s="9">
        <v>0</v>
      </c>
    </row>
    <row r="485" spans="1:8" ht="76.5" outlineLevel="2" x14ac:dyDescent="0.25">
      <c r="A485" s="7" t="s">
        <v>292</v>
      </c>
      <c r="B485" s="8" t="s">
        <v>28</v>
      </c>
      <c r="C485" s="8" t="s">
        <v>29</v>
      </c>
      <c r="D485" s="8" t="s">
        <v>293</v>
      </c>
      <c r="E485" s="8"/>
      <c r="F485" s="9">
        <v>13060000</v>
      </c>
      <c r="G485" s="9">
        <v>6019413.9400000004</v>
      </c>
      <c r="H485" s="9">
        <v>6015661.0800000001</v>
      </c>
    </row>
    <row r="486" spans="1:8" outlineLevel="3" x14ac:dyDescent="0.25">
      <c r="A486" s="7" t="s">
        <v>408</v>
      </c>
      <c r="B486" s="8" t="s">
        <v>28</v>
      </c>
      <c r="C486" s="8" t="s">
        <v>29</v>
      </c>
      <c r="D486" s="8" t="s">
        <v>293</v>
      </c>
      <c r="E486" s="8"/>
      <c r="F486" s="9">
        <v>0</v>
      </c>
      <c r="G486" s="9">
        <v>0</v>
      </c>
      <c r="H486" s="9">
        <v>6015661.0800000001</v>
      </c>
    </row>
    <row r="487" spans="1:8" ht="38.25" outlineLevel="3" x14ac:dyDescent="0.25">
      <c r="A487" s="7" t="s">
        <v>411</v>
      </c>
      <c r="B487" s="8" t="s">
        <v>28</v>
      </c>
      <c r="C487" s="8" t="s">
        <v>29</v>
      </c>
      <c r="D487" s="8" t="s">
        <v>293</v>
      </c>
      <c r="E487" s="8" t="s">
        <v>412</v>
      </c>
      <c r="F487" s="9">
        <v>9559900</v>
      </c>
      <c r="G487" s="9">
        <v>4412292</v>
      </c>
      <c r="H487" s="9">
        <v>0</v>
      </c>
    </row>
    <row r="488" spans="1:8" outlineLevel="3" x14ac:dyDescent="0.25">
      <c r="A488" s="7" t="s">
        <v>415</v>
      </c>
      <c r="B488" s="8" t="s">
        <v>28</v>
      </c>
      <c r="C488" s="8" t="s">
        <v>29</v>
      </c>
      <c r="D488" s="8" t="s">
        <v>293</v>
      </c>
      <c r="E488" s="8" t="s">
        <v>416</v>
      </c>
      <c r="F488" s="9">
        <v>2887100</v>
      </c>
      <c r="G488" s="9">
        <v>1340603</v>
      </c>
      <c r="H488" s="9">
        <v>0</v>
      </c>
    </row>
    <row r="489" spans="1:8" ht="25.5" outlineLevel="3" x14ac:dyDescent="0.25">
      <c r="A489" s="7" t="s">
        <v>417</v>
      </c>
      <c r="B489" s="8" t="s">
        <v>28</v>
      </c>
      <c r="C489" s="8" t="s">
        <v>29</v>
      </c>
      <c r="D489" s="8" t="s">
        <v>293</v>
      </c>
      <c r="E489" s="8" t="s">
        <v>418</v>
      </c>
      <c r="F489" s="9">
        <v>13000</v>
      </c>
      <c r="G489" s="9">
        <v>4900</v>
      </c>
      <c r="H489" s="9">
        <v>0</v>
      </c>
    </row>
    <row r="490" spans="1:8" ht="25.5" outlineLevel="3" x14ac:dyDescent="0.25">
      <c r="A490" s="7" t="s">
        <v>419</v>
      </c>
      <c r="B490" s="8" t="s">
        <v>28</v>
      </c>
      <c r="C490" s="8" t="s">
        <v>29</v>
      </c>
      <c r="D490" s="8" t="s">
        <v>293</v>
      </c>
      <c r="E490" s="8" t="s">
        <v>420</v>
      </c>
      <c r="F490" s="9">
        <v>600000</v>
      </c>
      <c r="G490" s="9">
        <v>261618.94</v>
      </c>
      <c r="H490" s="9">
        <v>0</v>
      </c>
    </row>
    <row r="491" spans="1:8" ht="63.75" outlineLevel="2" x14ac:dyDescent="0.25">
      <c r="A491" s="7" t="s">
        <v>40</v>
      </c>
      <c r="B491" s="8" t="s">
        <v>28</v>
      </c>
      <c r="C491" s="8" t="s">
        <v>29</v>
      </c>
      <c r="D491" s="8" t="s">
        <v>294</v>
      </c>
      <c r="E491" s="8"/>
      <c r="F491" s="9">
        <v>640800</v>
      </c>
      <c r="G491" s="9">
        <v>179900</v>
      </c>
      <c r="H491" s="9">
        <v>161000</v>
      </c>
    </row>
    <row r="492" spans="1:8" outlineLevel="3" x14ac:dyDescent="0.25">
      <c r="A492" s="7" t="s">
        <v>408</v>
      </c>
      <c r="B492" s="8" t="s">
        <v>28</v>
      </c>
      <c r="C492" s="8" t="s">
        <v>29</v>
      </c>
      <c r="D492" s="8" t="s">
        <v>294</v>
      </c>
      <c r="E492" s="8"/>
      <c r="F492" s="9">
        <v>0</v>
      </c>
      <c r="G492" s="9">
        <v>0</v>
      </c>
      <c r="H492" s="9">
        <v>161000</v>
      </c>
    </row>
    <row r="493" spans="1:8" ht="38.25" outlineLevel="3" x14ac:dyDescent="0.25">
      <c r="A493" s="7" t="s">
        <v>411</v>
      </c>
      <c r="B493" s="8" t="s">
        <v>28</v>
      </c>
      <c r="C493" s="8" t="s">
        <v>29</v>
      </c>
      <c r="D493" s="8" t="s">
        <v>294</v>
      </c>
      <c r="E493" s="8" t="s">
        <v>412</v>
      </c>
      <c r="F493" s="9">
        <v>447900</v>
      </c>
      <c r="G493" s="9">
        <v>133600</v>
      </c>
      <c r="H493" s="9">
        <v>0</v>
      </c>
    </row>
    <row r="494" spans="1:8" outlineLevel="3" x14ac:dyDescent="0.25">
      <c r="A494" s="7" t="s">
        <v>413</v>
      </c>
      <c r="B494" s="8" t="s">
        <v>28</v>
      </c>
      <c r="C494" s="8" t="s">
        <v>29</v>
      </c>
      <c r="D494" s="8" t="s">
        <v>294</v>
      </c>
      <c r="E494" s="8" t="s">
        <v>414</v>
      </c>
      <c r="F494" s="9">
        <v>40000</v>
      </c>
      <c r="G494" s="9">
        <v>0</v>
      </c>
      <c r="H494" s="9">
        <v>0</v>
      </c>
    </row>
    <row r="495" spans="1:8" outlineLevel="3" x14ac:dyDescent="0.25">
      <c r="A495" s="7" t="s">
        <v>415</v>
      </c>
      <c r="B495" s="8" t="s">
        <v>28</v>
      </c>
      <c r="C495" s="8" t="s">
        <v>29</v>
      </c>
      <c r="D495" s="8" t="s">
        <v>294</v>
      </c>
      <c r="E495" s="8" t="s">
        <v>416</v>
      </c>
      <c r="F495" s="9">
        <v>135400</v>
      </c>
      <c r="G495" s="9">
        <v>40200</v>
      </c>
      <c r="H495" s="9">
        <v>0</v>
      </c>
    </row>
    <row r="496" spans="1:8" ht="25.5" outlineLevel="3" x14ac:dyDescent="0.25">
      <c r="A496" s="7" t="s">
        <v>419</v>
      </c>
      <c r="B496" s="8" t="s">
        <v>28</v>
      </c>
      <c r="C496" s="8" t="s">
        <v>29</v>
      </c>
      <c r="D496" s="8" t="s">
        <v>294</v>
      </c>
      <c r="E496" s="8" t="s">
        <v>420</v>
      </c>
      <c r="F496" s="9">
        <v>17500</v>
      </c>
      <c r="G496" s="9">
        <v>6100</v>
      </c>
      <c r="H496" s="9">
        <v>0</v>
      </c>
    </row>
    <row r="497" spans="1:8" ht="63.75" outlineLevel="2" x14ac:dyDescent="0.25">
      <c r="A497" s="7" t="s">
        <v>264</v>
      </c>
      <c r="B497" s="8" t="s">
        <v>28</v>
      </c>
      <c r="C497" s="8" t="s">
        <v>29</v>
      </c>
      <c r="D497" s="8" t="s">
        <v>295</v>
      </c>
      <c r="E497" s="8"/>
      <c r="F497" s="9">
        <v>142200</v>
      </c>
      <c r="G497" s="9">
        <v>71070</v>
      </c>
      <c r="H497" s="9">
        <v>71070</v>
      </c>
    </row>
    <row r="498" spans="1:8" outlineLevel="3" x14ac:dyDescent="0.25">
      <c r="A498" s="7" t="s">
        <v>408</v>
      </c>
      <c r="B498" s="8" t="s">
        <v>28</v>
      </c>
      <c r="C498" s="8" t="s">
        <v>29</v>
      </c>
      <c r="D498" s="8" t="s">
        <v>295</v>
      </c>
      <c r="E498" s="8"/>
      <c r="F498" s="9">
        <v>0</v>
      </c>
      <c r="G498" s="9">
        <v>0</v>
      </c>
      <c r="H498" s="9">
        <v>71070</v>
      </c>
    </row>
    <row r="499" spans="1:8" ht="38.25" outlineLevel="3" x14ac:dyDescent="0.25">
      <c r="A499" s="7" t="s">
        <v>411</v>
      </c>
      <c r="B499" s="8" t="s">
        <v>28</v>
      </c>
      <c r="C499" s="8" t="s">
        <v>29</v>
      </c>
      <c r="D499" s="8" t="s">
        <v>295</v>
      </c>
      <c r="E499" s="8" t="s">
        <v>412</v>
      </c>
      <c r="F499" s="9">
        <v>109200</v>
      </c>
      <c r="G499" s="9">
        <v>54600</v>
      </c>
      <c r="H499" s="9">
        <v>0</v>
      </c>
    </row>
    <row r="500" spans="1:8" outlineLevel="3" x14ac:dyDescent="0.25">
      <c r="A500" s="7" t="s">
        <v>415</v>
      </c>
      <c r="B500" s="8" t="s">
        <v>28</v>
      </c>
      <c r="C500" s="8" t="s">
        <v>29</v>
      </c>
      <c r="D500" s="8" t="s">
        <v>295</v>
      </c>
      <c r="E500" s="8" t="s">
        <v>416</v>
      </c>
      <c r="F500" s="9">
        <v>33000</v>
      </c>
      <c r="G500" s="9">
        <v>16470</v>
      </c>
      <c r="H500" s="9">
        <v>0</v>
      </c>
    </row>
    <row r="501" spans="1:8" ht="51" outlineLevel="2" x14ac:dyDescent="0.25">
      <c r="A501" s="7" t="s">
        <v>296</v>
      </c>
      <c r="B501" s="8" t="s">
        <v>28</v>
      </c>
      <c r="C501" s="8" t="s">
        <v>29</v>
      </c>
      <c r="D501" s="8" t="s">
        <v>297</v>
      </c>
      <c r="E501" s="8"/>
      <c r="F501" s="9">
        <v>297700</v>
      </c>
      <c r="G501" s="9">
        <v>52592</v>
      </c>
      <c r="H501" s="9">
        <v>52583.12</v>
      </c>
    </row>
    <row r="502" spans="1:8" outlineLevel="3" x14ac:dyDescent="0.25">
      <c r="A502" s="7" t="s">
        <v>408</v>
      </c>
      <c r="B502" s="8" t="s">
        <v>28</v>
      </c>
      <c r="C502" s="8" t="s">
        <v>29</v>
      </c>
      <c r="D502" s="8" t="s">
        <v>297</v>
      </c>
      <c r="E502" s="8"/>
      <c r="F502" s="9">
        <v>0</v>
      </c>
      <c r="G502" s="9">
        <v>0</v>
      </c>
      <c r="H502" s="9">
        <v>52583.12</v>
      </c>
    </row>
    <row r="503" spans="1:8" ht="25.5" outlineLevel="3" x14ac:dyDescent="0.25">
      <c r="A503" s="7" t="s">
        <v>423</v>
      </c>
      <c r="B503" s="8" t="s">
        <v>28</v>
      </c>
      <c r="C503" s="8" t="s">
        <v>29</v>
      </c>
      <c r="D503" s="8" t="s">
        <v>297</v>
      </c>
      <c r="E503" s="8" t="s">
        <v>424</v>
      </c>
      <c r="F503" s="9">
        <v>198000</v>
      </c>
      <c r="G503" s="9">
        <v>52592</v>
      </c>
      <c r="H503" s="9">
        <v>0</v>
      </c>
    </row>
    <row r="504" spans="1:8" ht="25.5" outlineLevel="3" x14ac:dyDescent="0.25">
      <c r="A504" s="7" t="s">
        <v>427</v>
      </c>
      <c r="B504" s="8" t="s">
        <v>28</v>
      </c>
      <c r="C504" s="8" t="s">
        <v>29</v>
      </c>
      <c r="D504" s="8" t="s">
        <v>297</v>
      </c>
      <c r="E504" s="8" t="s">
        <v>428</v>
      </c>
      <c r="F504" s="9">
        <v>99700</v>
      </c>
      <c r="G504" s="9">
        <v>0</v>
      </c>
      <c r="H504" s="9">
        <v>0</v>
      </c>
    </row>
    <row r="505" spans="1:8" ht="38.25" outlineLevel="2" x14ac:dyDescent="0.25">
      <c r="A505" s="7" t="s">
        <v>89</v>
      </c>
      <c r="B505" s="8" t="s">
        <v>28</v>
      </c>
      <c r="C505" s="8" t="s">
        <v>29</v>
      </c>
      <c r="D505" s="8" t="s">
        <v>298</v>
      </c>
      <c r="E505" s="8"/>
      <c r="F505" s="9">
        <v>74400</v>
      </c>
      <c r="G505" s="9">
        <v>13148</v>
      </c>
      <c r="H505" s="9">
        <v>13145.78</v>
      </c>
    </row>
    <row r="506" spans="1:8" outlineLevel="3" x14ac:dyDescent="0.25">
      <c r="A506" s="7" t="s">
        <v>408</v>
      </c>
      <c r="B506" s="8" t="s">
        <v>28</v>
      </c>
      <c r="C506" s="8" t="s">
        <v>29</v>
      </c>
      <c r="D506" s="8" t="s">
        <v>298</v>
      </c>
      <c r="E506" s="8"/>
      <c r="F506" s="9">
        <v>0</v>
      </c>
      <c r="G506" s="9">
        <v>0</v>
      </c>
      <c r="H506" s="9">
        <v>13145.78</v>
      </c>
    </row>
    <row r="507" spans="1:8" ht="25.5" outlineLevel="3" x14ac:dyDescent="0.25">
      <c r="A507" s="7" t="s">
        <v>423</v>
      </c>
      <c r="B507" s="8" t="s">
        <v>28</v>
      </c>
      <c r="C507" s="8" t="s">
        <v>29</v>
      </c>
      <c r="D507" s="8" t="s">
        <v>298</v>
      </c>
      <c r="E507" s="8" t="s">
        <v>424</v>
      </c>
      <c r="F507" s="9">
        <v>49500</v>
      </c>
      <c r="G507" s="9">
        <v>13148</v>
      </c>
      <c r="H507" s="9">
        <v>0</v>
      </c>
    </row>
    <row r="508" spans="1:8" ht="25.5" outlineLevel="3" x14ac:dyDescent="0.25">
      <c r="A508" s="7" t="s">
        <v>427</v>
      </c>
      <c r="B508" s="8" t="s">
        <v>28</v>
      </c>
      <c r="C508" s="8" t="s">
        <v>29</v>
      </c>
      <c r="D508" s="8" t="s">
        <v>298</v>
      </c>
      <c r="E508" s="8" t="s">
        <v>428</v>
      </c>
      <c r="F508" s="9">
        <v>24900</v>
      </c>
      <c r="G508" s="9">
        <v>0</v>
      </c>
      <c r="H508" s="9">
        <v>0</v>
      </c>
    </row>
    <row r="509" spans="1:8" ht="51" x14ac:dyDescent="0.25">
      <c r="A509" s="7" t="s">
        <v>299</v>
      </c>
      <c r="B509" s="8" t="s">
        <v>28</v>
      </c>
      <c r="C509" s="8" t="s">
        <v>29</v>
      </c>
      <c r="D509" s="8" t="s">
        <v>300</v>
      </c>
      <c r="E509" s="8"/>
      <c r="F509" s="9">
        <v>1315064</v>
      </c>
      <c r="G509" s="9">
        <v>1315064</v>
      </c>
      <c r="H509" s="9">
        <v>1315064</v>
      </c>
    </row>
    <row r="510" spans="1:8" ht="63.75" outlineLevel="2" x14ac:dyDescent="0.25">
      <c r="A510" s="7" t="s">
        <v>301</v>
      </c>
      <c r="B510" s="8" t="s">
        <v>28</v>
      </c>
      <c r="C510" s="8" t="s">
        <v>29</v>
      </c>
      <c r="D510" s="8" t="s">
        <v>302</v>
      </c>
      <c r="E510" s="8"/>
      <c r="F510" s="9">
        <v>1315064</v>
      </c>
      <c r="G510" s="9">
        <v>1315064</v>
      </c>
      <c r="H510" s="9">
        <v>1315064</v>
      </c>
    </row>
    <row r="511" spans="1:8" outlineLevel="3" x14ac:dyDescent="0.25">
      <c r="A511" s="7" t="s">
        <v>408</v>
      </c>
      <c r="B511" s="8" t="s">
        <v>28</v>
      </c>
      <c r="C511" s="8" t="s">
        <v>29</v>
      </c>
      <c r="D511" s="8" t="s">
        <v>302</v>
      </c>
      <c r="E511" s="8"/>
      <c r="F511" s="9">
        <v>0</v>
      </c>
      <c r="G511" s="9">
        <v>0</v>
      </c>
      <c r="H511" s="9">
        <v>1315064</v>
      </c>
    </row>
    <row r="512" spans="1:8" outlineLevel="3" x14ac:dyDescent="0.25">
      <c r="A512" s="7" t="s">
        <v>465</v>
      </c>
      <c r="B512" s="8" t="s">
        <v>28</v>
      </c>
      <c r="C512" s="8" t="s">
        <v>29</v>
      </c>
      <c r="D512" s="8" t="s">
        <v>302</v>
      </c>
      <c r="E512" s="8" t="s">
        <v>466</v>
      </c>
      <c r="F512" s="9">
        <v>281297.78000000003</v>
      </c>
      <c r="G512" s="9">
        <v>281297.78000000003</v>
      </c>
      <c r="H512" s="9">
        <v>0</v>
      </c>
    </row>
    <row r="513" spans="1:8" outlineLevel="3" x14ac:dyDescent="0.25">
      <c r="A513" s="7" t="s">
        <v>467</v>
      </c>
      <c r="B513" s="8" t="s">
        <v>28</v>
      </c>
      <c r="C513" s="8" t="s">
        <v>29</v>
      </c>
      <c r="D513" s="8" t="s">
        <v>302</v>
      </c>
      <c r="E513" s="8" t="s">
        <v>468</v>
      </c>
      <c r="F513" s="9">
        <v>635007.96</v>
      </c>
      <c r="G513" s="9">
        <v>635007.96</v>
      </c>
      <c r="H513" s="9">
        <v>0</v>
      </c>
    </row>
    <row r="514" spans="1:8" outlineLevel="3" x14ac:dyDescent="0.25">
      <c r="A514" s="7" t="s">
        <v>469</v>
      </c>
      <c r="B514" s="8" t="s">
        <v>28</v>
      </c>
      <c r="C514" s="8" t="s">
        <v>29</v>
      </c>
      <c r="D514" s="8" t="s">
        <v>302</v>
      </c>
      <c r="E514" s="8" t="s">
        <v>470</v>
      </c>
      <c r="F514" s="9">
        <v>398758.26</v>
      </c>
      <c r="G514" s="9">
        <v>398758.26</v>
      </c>
      <c r="H514" s="9">
        <v>0</v>
      </c>
    </row>
    <row r="515" spans="1:8" ht="51" x14ac:dyDescent="0.25">
      <c r="A515" s="7" t="s">
        <v>303</v>
      </c>
      <c r="B515" s="8" t="s">
        <v>28</v>
      </c>
      <c r="C515" s="8" t="s">
        <v>29</v>
      </c>
      <c r="D515" s="8" t="s">
        <v>304</v>
      </c>
      <c r="E515" s="8"/>
      <c r="F515" s="9">
        <v>21747110</v>
      </c>
      <c r="G515" s="9">
        <v>10898523</v>
      </c>
      <c r="H515" s="9">
        <v>10898523</v>
      </c>
    </row>
    <row r="516" spans="1:8" ht="63.75" outlineLevel="2" x14ac:dyDescent="0.25">
      <c r="A516" s="7" t="s">
        <v>305</v>
      </c>
      <c r="B516" s="8" t="s">
        <v>28</v>
      </c>
      <c r="C516" s="8" t="s">
        <v>29</v>
      </c>
      <c r="D516" s="8" t="s">
        <v>306</v>
      </c>
      <c r="E516" s="8"/>
      <c r="F516" s="9">
        <v>3311500</v>
      </c>
      <c r="G516" s="9">
        <v>1288969</v>
      </c>
      <c r="H516" s="9">
        <v>1288969</v>
      </c>
    </row>
    <row r="517" spans="1:8" outlineLevel="3" x14ac:dyDescent="0.25">
      <c r="A517" s="7" t="s">
        <v>408</v>
      </c>
      <c r="B517" s="8" t="s">
        <v>28</v>
      </c>
      <c r="C517" s="8" t="s">
        <v>29</v>
      </c>
      <c r="D517" s="8" t="s">
        <v>306</v>
      </c>
      <c r="E517" s="8"/>
      <c r="F517" s="9">
        <v>0</v>
      </c>
      <c r="G517" s="9">
        <v>0</v>
      </c>
      <c r="H517" s="9">
        <v>1288969</v>
      </c>
    </row>
    <row r="518" spans="1:8" ht="38.25" outlineLevel="3" x14ac:dyDescent="0.25">
      <c r="A518" s="7" t="s">
        <v>411</v>
      </c>
      <c r="B518" s="8" t="s">
        <v>28</v>
      </c>
      <c r="C518" s="8" t="s">
        <v>29</v>
      </c>
      <c r="D518" s="8" t="s">
        <v>306</v>
      </c>
      <c r="E518" s="8" t="s">
        <v>412</v>
      </c>
      <c r="F518" s="9">
        <v>2399300</v>
      </c>
      <c r="G518" s="9">
        <v>964960</v>
      </c>
      <c r="H518" s="9">
        <v>0</v>
      </c>
    </row>
    <row r="519" spans="1:8" outlineLevel="3" x14ac:dyDescent="0.25">
      <c r="A519" s="7" t="s">
        <v>415</v>
      </c>
      <c r="B519" s="8" t="s">
        <v>28</v>
      </c>
      <c r="C519" s="8" t="s">
        <v>29</v>
      </c>
      <c r="D519" s="8" t="s">
        <v>306</v>
      </c>
      <c r="E519" s="8" t="s">
        <v>416</v>
      </c>
      <c r="F519" s="9">
        <v>724600</v>
      </c>
      <c r="G519" s="9">
        <v>272361</v>
      </c>
      <c r="H519" s="9">
        <v>0</v>
      </c>
    </row>
    <row r="520" spans="1:8" ht="25.5" outlineLevel="3" x14ac:dyDescent="0.25">
      <c r="A520" s="7" t="s">
        <v>419</v>
      </c>
      <c r="B520" s="8" t="s">
        <v>28</v>
      </c>
      <c r="C520" s="8" t="s">
        <v>29</v>
      </c>
      <c r="D520" s="8" t="s">
        <v>306</v>
      </c>
      <c r="E520" s="8" t="s">
        <v>420</v>
      </c>
      <c r="F520" s="9">
        <v>187600</v>
      </c>
      <c r="G520" s="9">
        <v>51648</v>
      </c>
      <c r="H520" s="9">
        <v>0</v>
      </c>
    </row>
    <row r="521" spans="1:8" ht="63.75" outlineLevel="2" x14ac:dyDescent="0.25">
      <c r="A521" s="7" t="s">
        <v>305</v>
      </c>
      <c r="B521" s="8" t="s">
        <v>28</v>
      </c>
      <c r="C521" s="8" t="s">
        <v>29</v>
      </c>
      <c r="D521" s="8" t="s">
        <v>307</v>
      </c>
      <c r="E521" s="8"/>
      <c r="F521" s="9">
        <v>13735400</v>
      </c>
      <c r="G521" s="9">
        <v>6507090</v>
      </c>
      <c r="H521" s="9">
        <v>6507090</v>
      </c>
    </row>
    <row r="522" spans="1:8" outlineLevel="3" x14ac:dyDescent="0.25">
      <c r="A522" s="7" t="s">
        <v>408</v>
      </c>
      <c r="B522" s="8" t="s">
        <v>28</v>
      </c>
      <c r="C522" s="8" t="s">
        <v>29</v>
      </c>
      <c r="D522" s="8" t="s">
        <v>307</v>
      </c>
      <c r="E522" s="8"/>
      <c r="F522" s="9">
        <v>0</v>
      </c>
      <c r="G522" s="9">
        <v>0</v>
      </c>
      <c r="H522" s="9">
        <v>6507090</v>
      </c>
    </row>
    <row r="523" spans="1:8" ht="38.25" outlineLevel="3" x14ac:dyDescent="0.25">
      <c r="A523" s="7" t="s">
        <v>411</v>
      </c>
      <c r="B523" s="8" t="s">
        <v>28</v>
      </c>
      <c r="C523" s="8" t="s">
        <v>29</v>
      </c>
      <c r="D523" s="8" t="s">
        <v>307</v>
      </c>
      <c r="E523" s="8" t="s">
        <v>412</v>
      </c>
      <c r="F523" s="9">
        <v>10165900</v>
      </c>
      <c r="G523" s="9">
        <v>4745000</v>
      </c>
      <c r="H523" s="9">
        <v>0</v>
      </c>
    </row>
    <row r="524" spans="1:8" outlineLevel="3" x14ac:dyDescent="0.25">
      <c r="A524" s="7" t="s">
        <v>415</v>
      </c>
      <c r="B524" s="8" t="s">
        <v>28</v>
      </c>
      <c r="C524" s="8" t="s">
        <v>29</v>
      </c>
      <c r="D524" s="8" t="s">
        <v>307</v>
      </c>
      <c r="E524" s="8" t="s">
        <v>416</v>
      </c>
      <c r="F524" s="9">
        <v>3070100</v>
      </c>
      <c r="G524" s="9">
        <v>1595790</v>
      </c>
      <c r="H524" s="9">
        <v>0</v>
      </c>
    </row>
    <row r="525" spans="1:8" ht="25.5" outlineLevel="3" x14ac:dyDescent="0.25">
      <c r="A525" s="7" t="s">
        <v>417</v>
      </c>
      <c r="B525" s="8" t="s">
        <v>28</v>
      </c>
      <c r="C525" s="8" t="s">
        <v>29</v>
      </c>
      <c r="D525" s="8" t="s">
        <v>307</v>
      </c>
      <c r="E525" s="8" t="s">
        <v>418</v>
      </c>
      <c r="F525" s="9">
        <v>6300</v>
      </c>
      <c r="G525" s="9">
        <v>6300</v>
      </c>
      <c r="H525" s="9">
        <v>0</v>
      </c>
    </row>
    <row r="526" spans="1:8" ht="25.5" outlineLevel="3" x14ac:dyDescent="0.25">
      <c r="A526" s="7" t="s">
        <v>419</v>
      </c>
      <c r="B526" s="8" t="s">
        <v>28</v>
      </c>
      <c r="C526" s="8" t="s">
        <v>29</v>
      </c>
      <c r="D526" s="8" t="s">
        <v>307</v>
      </c>
      <c r="E526" s="8" t="s">
        <v>420</v>
      </c>
      <c r="F526" s="9">
        <v>493100</v>
      </c>
      <c r="G526" s="9">
        <v>160000</v>
      </c>
      <c r="H526" s="9">
        <v>0</v>
      </c>
    </row>
    <row r="527" spans="1:8" ht="63.75" outlineLevel="2" x14ac:dyDescent="0.25">
      <c r="A527" s="7" t="s">
        <v>172</v>
      </c>
      <c r="B527" s="8" t="s">
        <v>28</v>
      </c>
      <c r="C527" s="8" t="s">
        <v>29</v>
      </c>
      <c r="D527" s="8" t="s">
        <v>308</v>
      </c>
      <c r="E527" s="8"/>
      <c r="F527" s="9">
        <v>69900</v>
      </c>
      <c r="G527" s="9">
        <v>33126</v>
      </c>
      <c r="H527" s="9">
        <v>33126</v>
      </c>
    </row>
    <row r="528" spans="1:8" outlineLevel="3" x14ac:dyDescent="0.25">
      <c r="A528" s="7" t="s">
        <v>408</v>
      </c>
      <c r="B528" s="8" t="s">
        <v>28</v>
      </c>
      <c r="C528" s="8" t="s">
        <v>29</v>
      </c>
      <c r="D528" s="8" t="s">
        <v>308</v>
      </c>
      <c r="E528" s="8"/>
      <c r="F528" s="9">
        <v>0</v>
      </c>
      <c r="G528" s="9">
        <v>0</v>
      </c>
      <c r="H528" s="9">
        <v>33126</v>
      </c>
    </row>
    <row r="529" spans="1:8" ht="38.25" outlineLevel="3" x14ac:dyDescent="0.25">
      <c r="A529" s="7" t="s">
        <v>411</v>
      </c>
      <c r="B529" s="8" t="s">
        <v>28</v>
      </c>
      <c r="C529" s="8" t="s">
        <v>29</v>
      </c>
      <c r="D529" s="8" t="s">
        <v>308</v>
      </c>
      <c r="E529" s="8" t="s">
        <v>412</v>
      </c>
      <c r="F529" s="9">
        <v>53800</v>
      </c>
      <c r="G529" s="9">
        <v>25465</v>
      </c>
      <c r="H529" s="9">
        <v>0</v>
      </c>
    </row>
    <row r="530" spans="1:8" outlineLevel="3" x14ac:dyDescent="0.25">
      <c r="A530" s="7" t="s">
        <v>415</v>
      </c>
      <c r="B530" s="8" t="s">
        <v>28</v>
      </c>
      <c r="C530" s="8" t="s">
        <v>29</v>
      </c>
      <c r="D530" s="8" t="s">
        <v>308</v>
      </c>
      <c r="E530" s="8" t="s">
        <v>416</v>
      </c>
      <c r="F530" s="9">
        <v>16100</v>
      </c>
      <c r="G530" s="9">
        <v>7661</v>
      </c>
      <c r="H530" s="9">
        <v>0</v>
      </c>
    </row>
    <row r="531" spans="1:8" ht="51" outlineLevel="2" x14ac:dyDescent="0.25">
      <c r="A531" s="7" t="s">
        <v>86</v>
      </c>
      <c r="B531" s="8" t="s">
        <v>28</v>
      </c>
      <c r="C531" s="8" t="s">
        <v>29</v>
      </c>
      <c r="D531" s="8" t="s">
        <v>309</v>
      </c>
      <c r="E531" s="8"/>
      <c r="F531" s="9">
        <v>576500</v>
      </c>
      <c r="G531" s="9">
        <v>351099</v>
      </c>
      <c r="H531" s="9">
        <v>351099</v>
      </c>
    </row>
    <row r="532" spans="1:8" outlineLevel="3" x14ac:dyDescent="0.25">
      <c r="A532" s="7" t="s">
        <v>408</v>
      </c>
      <c r="B532" s="8" t="s">
        <v>28</v>
      </c>
      <c r="C532" s="8" t="s">
        <v>29</v>
      </c>
      <c r="D532" s="8" t="s">
        <v>309</v>
      </c>
      <c r="E532" s="8"/>
      <c r="F532" s="9">
        <v>0</v>
      </c>
      <c r="G532" s="9">
        <v>0</v>
      </c>
      <c r="H532" s="9">
        <v>351099</v>
      </c>
    </row>
    <row r="533" spans="1:8" ht="25.5" outlineLevel="3" x14ac:dyDescent="0.25">
      <c r="A533" s="7" t="s">
        <v>427</v>
      </c>
      <c r="B533" s="8" t="s">
        <v>28</v>
      </c>
      <c r="C533" s="8" t="s">
        <v>29</v>
      </c>
      <c r="D533" s="8" t="s">
        <v>309</v>
      </c>
      <c r="E533" s="8" t="s">
        <v>428</v>
      </c>
      <c r="F533" s="9">
        <v>545100</v>
      </c>
      <c r="G533" s="9">
        <v>344170</v>
      </c>
      <c r="H533" s="9">
        <v>0</v>
      </c>
    </row>
    <row r="534" spans="1:8" outlineLevel="3" x14ac:dyDescent="0.25">
      <c r="A534" s="7" t="s">
        <v>443</v>
      </c>
      <c r="B534" s="8" t="s">
        <v>28</v>
      </c>
      <c r="C534" s="8" t="s">
        <v>29</v>
      </c>
      <c r="D534" s="8" t="s">
        <v>309</v>
      </c>
      <c r="E534" s="8" t="s">
        <v>444</v>
      </c>
      <c r="F534" s="9">
        <v>31400</v>
      </c>
      <c r="G534" s="9">
        <v>6929</v>
      </c>
      <c r="H534" s="9">
        <v>0</v>
      </c>
    </row>
    <row r="535" spans="1:8" ht="51" outlineLevel="2" x14ac:dyDescent="0.25">
      <c r="A535" s="7" t="s">
        <v>86</v>
      </c>
      <c r="B535" s="8" t="s">
        <v>28</v>
      </c>
      <c r="C535" s="8" t="s">
        <v>29</v>
      </c>
      <c r="D535" s="8" t="s">
        <v>310</v>
      </c>
      <c r="E535" s="8"/>
      <c r="F535" s="9">
        <v>2850710</v>
      </c>
      <c r="G535" s="9">
        <v>1988860</v>
      </c>
      <c r="H535" s="9">
        <v>1988860</v>
      </c>
    </row>
    <row r="536" spans="1:8" outlineLevel="3" x14ac:dyDescent="0.25">
      <c r="A536" s="7" t="s">
        <v>408</v>
      </c>
      <c r="B536" s="8" t="s">
        <v>28</v>
      </c>
      <c r="C536" s="8" t="s">
        <v>29</v>
      </c>
      <c r="D536" s="8" t="s">
        <v>310</v>
      </c>
      <c r="E536" s="8"/>
      <c r="F536" s="9">
        <v>0</v>
      </c>
      <c r="G536" s="9">
        <v>0</v>
      </c>
      <c r="H536" s="9">
        <v>1988860</v>
      </c>
    </row>
    <row r="537" spans="1:8" ht="25.5" outlineLevel="3" x14ac:dyDescent="0.25">
      <c r="A537" s="7" t="s">
        <v>423</v>
      </c>
      <c r="B537" s="8" t="s">
        <v>28</v>
      </c>
      <c r="C537" s="8" t="s">
        <v>29</v>
      </c>
      <c r="D537" s="8" t="s">
        <v>310</v>
      </c>
      <c r="E537" s="8" t="s">
        <v>424</v>
      </c>
      <c r="F537" s="9">
        <v>2223850</v>
      </c>
      <c r="G537" s="9">
        <v>1582923</v>
      </c>
      <c r="H537" s="9">
        <v>0</v>
      </c>
    </row>
    <row r="538" spans="1:8" ht="25.5" outlineLevel="3" x14ac:dyDescent="0.25">
      <c r="A538" s="7" t="s">
        <v>427</v>
      </c>
      <c r="B538" s="8" t="s">
        <v>28</v>
      </c>
      <c r="C538" s="8" t="s">
        <v>29</v>
      </c>
      <c r="D538" s="8" t="s">
        <v>310</v>
      </c>
      <c r="E538" s="8" t="s">
        <v>428</v>
      </c>
      <c r="F538" s="9">
        <v>553200</v>
      </c>
      <c r="G538" s="9">
        <v>385502</v>
      </c>
      <c r="H538" s="9">
        <v>0</v>
      </c>
    </row>
    <row r="539" spans="1:8" outlineLevel="3" x14ac:dyDescent="0.25">
      <c r="A539" s="7" t="s">
        <v>443</v>
      </c>
      <c r="B539" s="8" t="s">
        <v>28</v>
      </c>
      <c r="C539" s="8" t="s">
        <v>29</v>
      </c>
      <c r="D539" s="8" t="s">
        <v>310</v>
      </c>
      <c r="E539" s="8" t="s">
        <v>444</v>
      </c>
      <c r="F539" s="9">
        <v>73660</v>
      </c>
      <c r="G539" s="9">
        <v>20435</v>
      </c>
      <c r="H539" s="9">
        <v>0</v>
      </c>
    </row>
    <row r="540" spans="1:8" ht="51" outlineLevel="2" x14ac:dyDescent="0.25">
      <c r="A540" s="7" t="s">
        <v>57</v>
      </c>
      <c r="B540" s="8" t="s">
        <v>28</v>
      </c>
      <c r="C540" s="8" t="s">
        <v>29</v>
      </c>
      <c r="D540" s="8" t="s">
        <v>311</v>
      </c>
      <c r="E540" s="8"/>
      <c r="F540" s="9">
        <v>346300</v>
      </c>
      <c r="G540" s="9">
        <v>138980</v>
      </c>
      <c r="H540" s="9">
        <v>138980</v>
      </c>
    </row>
    <row r="541" spans="1:8" outlineLevel="3" x14ac:dyDescent="0.25">
      <c r="A541" s="7" t="s">
        <v>408</v>
      </c>
      <c r="B541" s="8" t="s">
        <v>28</v>
      </c>
      <c r="C541" s="8" t="s">
        <v>29</v>
      </c>
      <c r="D541" s="8" t="s">
        <v>311</v>
      </c>
      <c r="E541" s="8"/>
      <c r="F541" s="9">
        <v>0</v>
      </c>
      <c r="G541" s="9">
        <v>0</v>
      </c>
      <c r="H541" s="9">
        <v>138980</v>
      </c>
    </row>
    <row r="542" spans="1:8" ht="25.5" outlineLevel="3" x14ac:dyDescent="0.25">
      <c r="A542" s="7" t="s">
        <v>419</v>
      </c>
      <c r="B542" s="8" t="s">
        <v>28</v>
      </c>
      <c r="C542" s="8" t="s">
        <v>29</v>
      </c>
      <c r="D542" s="8" t="s">
        <v>311</v>
      </c>
      <c r="E542" s="8" t="s">
        <v>420</v>
      </c>
      <c r="F542" s="9">
        <v>346300</v>
      </c>
      <c r="G542" s="9">
        <v>138980</v>
      </c>
      <c r="H542" s="9">
        <v>0</v>
      </c>
    </row>
    <row r="543" spans="1:8" ht="38.25" outlineLevel="2" x14ac:dyDescent="0.25">
      <c r="A543" s="7" t="s">
        <v>89</v>
      </c>
      <c r="B543" s="8" t="s">
        <v>28</v>
      </c>
      <c r="C543" s="8" t="s">
        <v>29</v>
      </c>
      <c r="D543" s="8" t="s">
        <v>312</v>
      </c>
      <c r="E543" s="8"/>
      <c r="F543" s="9">
        <v>144300</v>
      </c>
      <c r="G543" s="9">
        <v>99299</v>
      </c>
      <c r="H543" s="9">
        <v>99299</v>
      </c>
    </row>
    <row r="544" spans="1:8" outlineLevel="3" x14ac:dyDescent="0.25">
      <c r="A544" s="7" t="s">
        <v>408</v>
      </c>
      <c r="B544" s="8" t="s">
        <v>28</v>
      </c>
      <c r="C544" s="8" t="s">
        <v>29</v>
      </c>
      <c r="D544" s="8" t="s">
        <v>312</v>
      </c>
      <c r="E544" s="8"/>
      <c r="F544" s="9">
        <v>0</v>
      </c>
      <c r="G544" s="9">
        <v>0</v>
      </c>
      <c r="H544" s="9">
        <v>99299</v>
      </c>
    </row>
    <row r="545" spans="1:8" ht="25.5" outlineLevel="3" x14ac:dyDescent="0.25">
      <c r="A545" s="7" t="s">
        <v>427</v>
      </c>
      <c r="B545" s="8" t="s">
        <v>28</v>
      </c>
      <c r="C545" s="8" t="s">
        <v>29</v>
      </c>
      <c r="D545" s="8" t="s">
        <v>312</v>
      </c>
      <c r="E545" s="8" t="s">
        <v>428</v>
      </c>
      <c r="F545" s="9">
        <v>136400</v>
      </c>
      <c r="G545" s="9">
        <v>97320</v>
      </c>
      <c r="H545" s="9">
        <v>0</v>
      </c>
    </row>
    <row r="546" spans="1:8" outlineLevel="3" x14ac:dyDescent="0.25">
      <c r="A546" s="7" t="s">
        <v>443</v>
      </c>
      <c r="B546" s="8" t="s">
        <v>28</v>
      </c>
      <c r="C546" s="8" t="s">
        <v>29</v>
      </c>
      <c r="D546" s="8" t="s">
        <v>312</v>
      </c>
      <c r="E546" s="8" t="s">
        <v>444</v>
      </c>
      <c r="F546" s="9">
        <v>7900</v>
      </c>
      <c r="G546" s="9">
        <v>1979</v>
      </c>
      <c r="H546" s="9">
        <v>0</v>
      </c>
    </row>
    <row r="547" spans="1:8" ht="38.25" outlineLevel="2" x14ac:dyDescent="0.25">
      <c r="A547" s="7" t="s">
        <v>89</v>
      </c>
      <c r="B547" s="8" t="s">
        <v>28</v>
      </c>
      <c r="C547" s="8" t="s">
        <v>29</v>
      </c>
      <c r="D547" s="8" t="s">
        <v>313</v>
      </c>
      <c r="E547" s="8"/>
      <c r="F547" s="9">
        <v>712500</v>
      </c>
      <c r="G547" s="9">
        <v>491100</v>
      </c>
      <c r="H547" s="9">
        <v>491100</v>
      </c>
    </row>
    <row r="548" spans="1:8" outlineLevel="3" x14ac:dyDescent="0.25">
      <c r="A548" s="7" t="s">
        <v>408</v>
      </c>
      <c r="B548" s="8" t="s">
        <v>28</v>
      </c>
      <c r="C548" s="8" t="s">
        <v>29</v>
      </c>
      <c r="D548" s="8" t="s">
        <v>313</v>
      </c>
      <c r="E548" s="8"/>
      <c r="F548" s="9">
        <v>0</v>
      </c>
      <c r="G548" s="9">
        <v>0</v>
      </c>
      <c r="H548" s="9">
        <v>491100</v>
      </c>
    </row>
    <row r="549" spans="1:8" ht="25.5" outlineLevel="3" x14ac:dyDescent="0.25">
      <c r="A549" s="7" t="s">
        <v>423</v>
      </c>
      <c r="B549" s="8" t="s">
        <v>28</v>
      </c>
      <c r="C549" s="8" t="s">
        <v>29</v>
      </c>
      <c r="D549" s="8" t="s">
        <v>313</v>
      </c>
      <c r="E549" s="8" t="s">
        <v>424</v>
      </c>
      <c r="F549" s="9">
        <v>556000</v>
      </c>
      <c r="G549" s="9">
        <v>390745</v>
      </c>
      <c r="H549" s="9">
        <v>0</v>
      </c>
    </row>
    <row r="550" spans="1:8" ht="25.5" outlineLevel="3" x14ac:dyDescent="0.25">
      <c r="A550" s="7" t="s">
        <v>427</v>
      </c>
      <c r="B550" s="8" t="s">
        <v>28</v>
      </c>
      <c r="C550" s="8" t="s">
        <v>29</v>
      </c>
      <c r="D550" s="8" t="s">
        <v>313</v>
      </c>
      <c r="E550" s="8" t="s">
        <v>428</v>
      </c>
      <c r="F550" s="9">
        <v>138300</v>
      </c>
      <c r="G550" s="9">
        <v>95247</v>
      </c>
      <c r="H550" s="9">
        <v>0</v>
      </c>
    </row>
    <row r="551" spans="1:8" outlineLevel="3" x14ac:dyDescent="0.25">
      <c r="A551" s="7" t="s">
        <v>443</v>
      </c>
      <c r="B551" s="8" t="s">
        <v>28</v>
      </c>
      <c r="C551" s="8" t="s">
        <v>29</v>
      </c>
      <c r="D551" s="8" t="s">
        <v>313</v>
      </c>
      <c r="E551" s="8" t="s">
        <v>444</v>
      </c>
      <c r="F551" s="9">
        <v>18200</v>
      </c>
      <c r="G551" s="9">
        <v>5108</v>
      </c>
      <c r="H551" s="9">
        <v>0</v>
      </c>
    </row>
    <row r="552" spans="1:8" ht="63.75" x14ac:dyDescent="0.25">
      <c r="A552" s="7" t="s">
        <v>314</v>
      </c>
      <c r="B552" s="8" t="s">
        <v>28</v>
      </c>
      <c r="C552" s="8" t="s">
        <v>29</v>
      </c>
      <c r="D552" s="8" t="s">
        <v>315</v>
      </c>
      <c r="E552" s="8"/>
      <c r="F552" s="9">
        <v>557000</v>
      </c>
      <c r="G552" s="9">
        <v>312806.90999999997</v>
      </c>
      <c r="H552" s="9">
        <v>312161.94</v>
      </c>
    </row>
    <row r="553" spans="1:8" ht="38.25" outlineLevel="2" x14ac:dyDescent="0.25">
      <c r="A553" s="7" t="s">
        <v>316</v>
      </c>
      <c r="B553" s="8" t="s">
        <v>28</v>
      </c>
      <c r="C553" s="8" t="s">
        <v>29</v>
      </c>
      <c r="D553" s="8" t="s">
        <v>317</v>
      </c>
      <c r="E553" s="8"/>
      <c r="F553" s="9">
        <v>557000</v>
      </c>
      <c r="G553" s="9">
        <v>312806.90999999997</v>
      </c>
      <c r="H553" s="9">
        <v>312161.94</v>
      </c>
    </row>
    <row r="554" spans="1:8" outlineLevel="3" x14ac:dyDescent="0.25">
      <c r="A554" s="7" t="s">
        <v>408</v>
      </c>
      <c r="B554" s="8" t="s">
        <v>28</v>
      </c>
      <c r="C554" s="8" t="s">
        <v>29</v>
      </c>
      <c r="D554" s="8" t="s">
        <v>317</v>
      </c>
      <c r="E554" s="8"/>
      <c r="F554" s="9">
        <v>0</v>
      </c>
      <c r="G554" s="9">
        <v>0</v>
      </c>
      <c r="H554" s="9">
        <v>312161.94</v>
      </c>
    </row>
    <row r="555" spans="1:8" ht="25.5" outlineLevel="3" x14ac:dyDescent="0.25">
      <c r="A555" s="7" t="s">
        <v>419</v>
      </c>
      <c r="B555" s="8" t="s">
        <v>28</v>
      </c>
      <c r="C555" s="8" t="s">
        <v>29</v>
      </c>
      <c r="D555" s="8" t="s">
        <v>317</v>
      </c>
      <c r="E555" s="8" t="s">
        <v>420</v>
      </c>
      <c r="F555" s="9">
        <v>557000</v>
      </c>
      <c r="G555" s="9">
        <v>312806.90999999997</v>
      </c>
      <c r="H555" s="9">
        <v>0</v>
      </c>
    </row>
    <row r="556" spans="1:8" ht="89.25" x14ac:dyDescent="0.25">
      <c r="A556" s="7" t="s">
        <v>318</v>
      </c>
      <c r="B556" s="8" t="s">
        <v>28</v>
      </c>
      <c r="C556" s="8" t="s">
        <v>29</v>
      </c>
      <c r="D556" s="8" t="s">
        <v>319</v>
      </c>
      <c r="E556" s="8"/>
      <c r="F556" s="9">
        <v>150000</v>
      </c>
      <c r="G556" s="9">
        <v>0</v>
      </c>
      <c r="H556" s="9">
        <v>0</v>
      </c>
    </row>
    <row r="557" spans="1:8" ht="51" outlineLevel="2" x14ac:dyDescent="0.25">
      <c r="A557" s="7" t="s">
        <v>57</v>
      </c>
      <c r="B557" s="8" t="s">
        <v>28</v>
      </c>
      <c r="C557" s="8" t="s">
        <v>29</v>
      </c>
      <c r="D557" s="8" t="s">
        <v>320</v>
      </c>
      <c r="E557" s="8"/>
      <c r="F557" s="9">
        <v>150000</v>
      </c>
      <c r="G557" s="9">
        <v>0</v>
      </c>
      <c r="H557" s="9">
        <v>0</v>
      </c>
    </row>
    <row r="558" spans="1:8" ht="25.5" outlineLevel="3" x14ac:dyDescent="0.25">
      <c r="A558" s="7" t="s">
        <v>419</v>
      </c>
      <c r="B558" s="8" t="s">
        <v>28</v>
      </c>
      <c r="C558" s="8" t="s">
        <v>29</v>
      </c>
      <c r="D558" s="8" t="s">
        <v>320</v>
      </c>
      <c r="E558" s="8" t="s">
        <v>420</v>
      </c>
      <c r="F558" s="9">
        <v>150000</v>
      </c>
      <c r="G558" s="9">
        <v>0</v>
      </c>
      <c r="H558" s="9">
        <v>0</v>
      </c>
    </row>
    <row r="559" spans="1:8" ht="63.75" x14ac:dyDescent="0.25">
      <c r="A559" s="7" t="s">
        <v>321</v>
      </c>
      <c r="B559" s="8" t="s">
        <v>28</v>
      </c>
      <c r="C559" s="8" t="s">
        <v>29</v>
      </c>
      <c r="D559" s="8" t="s">
        <v>322</v>
      </c>
      <c r="E559" s="8"/>
      <c r="F559" s="9">
        <v>525650</v>
      </c>
      <c r="G559" s="9">
        <v>253972.88</v>
      </c>
      <c r="H559" s="9">
        <v>253972.35</v>
      </c>
    </row>
    <row r="560" spans="1:8" ht="51" outlineLevel="2" x14ac:dyDescent="0.25">
      <c r="A560" s="7" t="s">
        <v>57</v>
      </c>
      <c r="B560" s="8" t="s">
        <v>28</v>
      </c>
      <c r="C560" s="8" t="s">
        <v>29</v>
      </c>
      <c r="D560" s="8" t="s">
        <v>323</v>
      </c>
      <c r="E560" s="8"/>
      <c r="F560" s="9">
        <v>525650</v>
      </c>
      <c r="G560" s="9">
        <v>253972.88</v>
      </c>
      <c r="H560" s="9">
        <v>253972.35</v>
      </c>
    </row>
    <row r="561" spans="1:8" outlineLevel="3" x14ac:dyDescent="0.25">
      <c r="A561" s="7" t="s">
        <v>408</v>
      </c>
      <c r="B561" s="8" t="s">
        <v>28</v>
      </c>
      <c r="C561" s="8" t="s">
        <v>29</v>
      </c>
      <c r="D561" s="8" t="s">
        <v>323</v>
      </c>
      <c r="E561" s="8"/>
      <c r="F561" s="9">
        <v>0</v>
      </c>
      <c r="G561" s="9">
        <v>0</v>
      </c>
      <c r="H561" s="9">
        <v>253972.35</v>
      </c>
    </row>
    <row r="562" spans="1:8" ht="25.5" outlineLevel="3" x14ac:dyDescent="0.25">
      <c r="A562" s="7" t="s">
        <v>419</v>
      </c>
      <c r="B562" s="8" t="s">
        <v>28</v>
      </c>
      <c r="C562" s="8" t="s">
        <v>29</v>
      </c>
      <c r="D562" s="8" t="s">
        <v>323</v>
      </c>
      <c r="E562" s="8" t="s">
        <v>420</v>
      </c>
      <c r="F562" s="9">
        <v>525650</v>
      </c>
      <c r="G562" s="9">
        <v>253972.88</v>
      </c>
      <c r="H562" s="9">
        <v>0</v>
      </c>
    </row>
    <row r="563" spans="1:8" ht="63.75" x14ac:dyDescent="0.25">
      <c r="A563" s="7" t="s">
        <v>324</v>
      </c>
      <c r="B563" s="8" t="s">
        <v>28</v>
      </c>
      <c r="C563" s="8" t="s">
        <v>29</v>
      </c>
      <c r="D563" s="8" t="s">
        <v>325</v>
      </c>
      <c r="E563" s="8"/>
      <c r="F563" s="9">
        <v>1198500</v>
      </c>
      <c r="G563" s="9">
        <v>0</v>
      </c>
      <c r="H563" s="9">
        <v>0</v>
      </c>
    </row>
    <row r="564" spans="1:8" ht="51" outlineLevel="2" x14ac:dyDescent="0.25">
      <c r="A564" s="7" t="s">
        <v>57</v>
      </c>
      <c r="B564" s="8" t="s">
        <v>28</v>
      </c>
      <c r="C564" s="8" t="s">
        <v>29</v>
      </c>
      <c r="D564" s="8" t="s">
        <v>326</v>
      </c>
      <c r="E564" s="8"/>
      <c r="F564" s="9">
        <v>431500</v>
      </c>
      <c r="G564" s="9">
        <v>0</v>
      </c>
      <c r="H564" s="9">
        <v>0</v>
      </c>
    </row>
    <row r="565" spans="1:8" ht="25.5" outlineLevel="3" x14ac:dyDescent="0.25">
      <c r="A565" s="7" t="s">
        <v>419</v>
      </c>
      <c r="B565" s="8" t="s">
        <v>28</v>
      </c>
      <c r="C565" s="8" t="s">
        <v>29</v>
      </c>
      <c r="D565" s="8" t="s">
        <v>326</v>
      </c>
      <c r="E565" s="8" t="s">
        <v>420</v>
      </c>
      <c r="F565" s="9">
        <v>431500</v>
      </c>
      <c r="G565" s="9">
        <v>0</v>
      </c>
      <c r="H565" s="9">
        <v>0</v>
      </c>
    </row>
    <row r="566" spans="1:8" ht="51" outlineLevel="2" x14ac:dyDescent="0.25">
      <c r="A566" s="7" t="s">
        <v>57</v>
      </c>
      <c r="B566" s="8" t="s">
        <v>28</v>
      </c>
      <c r="C566" s="8" t="s">
        <v>29</v>
      </c>
      <c r="D566" s="8" t="s">
        <v>327</v>
      </c>
      <c r="E566" s="8"/>
      <c r="F566" s="9">
        <v>767000</v>
      </c>
      <c r="G566" s="9">
        <v>0</v>
      </c>
      <c r="H566" s="9">
        <v>0</v>
      </c>
    </row>
    <row r="567" spans="1:8" ht="25.5" outlineLevel="3" x14ac:dyDescent="0.25">
      <c r="A567" s="7" t="s">
        <v>419</v>
      </c>
      <c r="B567" s="8" t="s">
        <v>28</v>
      </c>
      <c r="C567" s="8" t="s">
        <v>29</v>
      </c>
      <c r="D567" s="8" t="s">
        <v>327</v>
      </c>
      <c r="E567" s="8" t="s">
        <v>420</v>
      </c>
      <c r="F567" s="9">
        <v>767000</v>
      </c>
      <c r="G567" s="9">
        <v>0</v>
      </c>
      <c r="H567" s="9">
        <v>0</v>
      </c>
    </row>
    <row r="568" spans="1:8" ht="89.25" x14ac:dyDescent="0.25">
      <c r="A568" s="7" t="s">
        <v>328</v>
      </c>
      <c r="B568" s="8" t="s">
        <v>28</v>
      </c>
      <c r="C568" s="8" t="s">
        <v>29</v>
      </c>
      <c r="D568" s="8" t="s">
        <v>329</v>
      </c>
      <c r="E568" s="8"/>
      <c r="F568" s="9">
        <v>480000</v>
      </c>
      <c r="G568" s="9">
        <v>78936.66</v>
      </c>
      <c r="H568" s="9">
        <v>78936.66</v>
      </c>
    </row>
    <row r="569" spans="1:8" ht="25.5" outlineLevel="2" x14ac:dyDescent="0.25">
      <c r="A569" s="7" t="s">
        <v>330</v>
      </c>
      <c r="B569" s="8" t="s">
        <v>28</v>
      </c>
      <c r="C569" s="8" t="s">
        <v>29</v>
      </c>
      <c r="D569" s="8" t="s">
        <v>331</v>
      </c>
      <c r="E569" s="8"/>
      <c r="F569" s="9">
        <v>400000</v>
      </c>
      <c r="G569" s="9">
        <v>0</v>
      </c>
      <c r="H569" s="9">
        <v>0</v>
      </c>
    </row>
    <row r="570" spans="1:8" ht="25.5" outlineLevel="3" x14ac:dyDescent="0.25">
      <c r="A570" s="7" t="s">
        <v>419</v>
      </c>
      <c r="B570" s="8" t="s">
        <v>28</v>
      </c>
      <c r="C570" s="8" t="s">
        <v>29</v>
      </c>
      <c r="D570" s="8" t="s">
        <v>331</v>
      </c>
      <c r="E570" s="8" t="s">
        <v>420</v>
      </c>
      <c r="F570" s="9">
        <v>400000</v>
      </c>
      <c r="G570" s="9">
        <v>0</v>
      </c>
      <c r="H570" s="9">
        <v>0</v>
      </c>
    </row>
    <row r="571" spans="1:8" ht="51" outlineLevel="2" x14ac:dyDescent="0.25">
      <c r="A571" s="7" t="s">
        <v>57</v>
      </c>
      <c r="B571" s="8" t="s">
        <v>28</v>
      </c>
      <c r="C571" s="8" t="s">
        <v>29</v>
      </c>
      <c r="D571" s="8" t="s">
        <v>332</v>
      </c>
      <c r="E571" s="8"/>
      <c r="F571" s="9">
        <v>80000</v>
      </c>
      <c r="G571" s="9">
        <v>78936.66</v>
      </c>
      <c r="H571" s="9">
        <v>78936.66</v>
      </c>
    </row>
    <row r="572" spans="1:8" outlineLevel="3" x14ac:dyDescent="0.25">
      <c r="A572" s="7" t="s">
        <v>408</v>
      </c>
      <c r="B572" s="8" t="s">
        <v>28</v>
      </c>
      <c r="C572" s="8" t="s">
        <v>29</v>
      </c>
      <c r="D572" s="8" t="s">
        <v>332</v>
      </c>
      <c r="E572" s="8"/>
      <c r="F572" s="9">
        <v>0</v>
      </c>
      <c r="G572" s="9">
        <v>0</v>
      </c>
      <c r="H572" s="9">
        <v>78936.66</v>
      </c>
    </row>
    <row r="573" spans="1:8" ht="25.5" outlineLevel="3" x14ac:dyDescent="0.25">
      <c r="A573" s="7" t="s">
        <v>419</v>
      </c>
      <c r="B573" s="8" t="s">
        <v>28</v>
      </c>
      <c r="C573" s="8" t="s">
        <v>29</v>
      </c>
      <c r="D573" s="8" t="s">
        <v>332</v>
      </c>
      <c r="E573" s="8" t="s">
        <v>420</v>
      </c>
      <c r="F573" s="9">
        <v>80000</v>
      </c>
      <c r="G573" s="9">
        <v>78936.66</v>
      </c>
      <c r="H573" s="9">
        <v>0</v>
      </c>
    </row>
    <row r="574" spans="1:8" ht="12.75" customHeight="1" x14ac:dyDescent="0.25">
      <c r="A574" s="112" t="s">
        <v>393</v>
      </c>
      <c r="B574" s="113"/>
      <c r="C574" s="113"/>
      <c r="D574" s="113"/>
      <c r="E574" s="113"/>
      <c r="F574" s="11">
        <v>780641283.21000004</v>
      </c>
      <c r="G574" s="11">
        <v>378260033.85000002</v>
      </c>
      <c r="H574" s="11">
        <v>374231064.67000002</v>
      </c>
    </row>
    <row r="575" spans="1:8" ht="12.75" customHeight="1" x14ac:dyDescent="0.25">
      <c r="A575" s="35"/>
      <c r="B575" s="35"/>
      <c r="C575" s="35"/>
      <c r="D575" s="35"/>
      <c r="E575" s="35"/>
      <c r="F575" s="35"/>
      <c r="G575" s="35"/>
      <c r="H575" s="35"/>
    </row>
    <row r="576" spans="1:8" x14ac:dyDescent="0.25">
      <c r="A576" s="110"/>
      <c r="B576" s="111"/>
      <c r="C576" s="111"/>
      <c r="D576" s="111"/>
      <c r="E576" s="111"/>
      <c r="F576" s="111"/>
      <c r="G576" s="111"/>
      <c r="H576" s="34"/>
    </row>
  </sheetData>
  <mergeCells count="15">
    <mergeCell ref="A576:G576"/>
    <mergeCell ref="H6:H7"/>
    <mergeCell ref="G6:G7"/>
    <mergeCell ref="F6:F7"/>
    <mergeCell ref="E6:E7"/>
    <mergeCell ref="A6:A7"/>
    <mergeCell ref="B6:B7"/>
    <mergeCell ref="C6:C7"/>
    <mergeCell ref="D6:D7"/>
    <mergeCell ref="A574:E574"/>
    <mergeCell ref="A1:F1"/>
    <mergeCell ref="A2:F2"/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6" workbookViewId="0">
      <selection activeCell="F57" sqref="F57"/>
    </sheetView>
  </sheetViews>
  <sheetFormatPr defaultRowHeight="15" outlineLevelRow="3" x14ac:dyDescent="0.25"/>
  <cols>
    <col min="1" max="1" width="40" style="38" customWidth="1"/>
    <col min="2" max="3" width="7.7109375" style="38" customWidth="1"/>
    <col min="4" max="4" width="11.28515625" style="38" bestFit="1" customWidth="1"/>
    <col min="5" max="5" width="21.7109375" style="38" customWidth="1"/>
    <col min="6" max="8" width="13.85546875" style="38" bestFit="1" customWidth="1"/>
    <col min="9" max="9" width="9.140625" style="38"/>
    <col min="10" max="10" width="12.42578125" style="38" bestFit="1" customWidth="1"/>
    <col min="11" max="11" width="11.42578125" style="38" bestFit="1" customWidth="1"/>
    <col min="12" max="16384" width="9.140625" style="38"/>
  </cols>
  <sheetData>
    <row r="1" spans="1:11" x14ac:dyDescent="0.25">
      <c r="A1" s="106"/>
      <c r="B1" s="107"/>
      <c r="C1" s="107"/>
      <c r="D1" s="107"/>
      <c r="E1" s="107"/>
      <c r="F1" s="107"/>
      <c r="G1" s="35"/>
      <c r="H1" s="35"/>
    </row>
    <row r="2" spans="1:11" ht="15.2" customHeight="1" x14ac:dyDescent="0.25">
      <c r="A2" s="106" t="s">
        <v>0</v>
      </c>
      <c r="B2" s="107"/>
      <c r="C2" s="107"/>
      <c r="D2" s="107"/>
      <c r="E2" s="107"/>
      <c r="F2" s="107"/>
      <c r="G2" s="35"/>
      <c r="H2" s="35"/>
    </row>
    <row r="3" spans="1:11" ht="15.95" customHeight="1" x14ac:dyDescent="0.25">
      <c r="A3" s="100" t="s">
        <v>1</v>
      </c>
      <c r="B3" s="101"/>
      <c r="C3" s="101"/>
      <c r="D3" s="101"/>
      <c r="E3" s="101"/>
      <c r="F3" s="101"/>
      <c r="G3" s="101"/>
      <c r="H3" s="101"/>
    </row>
    <row r="4" spans="1:11" ht="15.75" customHeight="1" x14ac:dyDescent="0.25">
      <c r="A4" s="102" t="s">
        <v>2</v>
      </c>
      <c r="B4" s="103"/>
      <c r="C4" s="103"/>
      <c r="D4" s="103"/>
      <c r="E4" s="103"/>
      <c r="F4" s="103"/>
      <c r="G4" s="103"/>
      <c r="H4" s="103"/>
    </row>
    <row r="5" spans="1:11" ht="12.75" customHeight="1" x14ac:dyDescent="0.25">
      <c r="A5" s="104" t="s">
        <v>3</v>
      </c>
      <c r="B5" s="105"/>
      <c r="C5" s="105"/>
      <c r="D5" s="105"/>
      <c r="E5" s="105"/>
      <c r="F5" s="105"/>
      <c r="G5" s="105"/>
      <c r="H5" s="105"/>
    </row>
    <row r="6" spans="1:11" ht="38.25" customHeight="1" x14ac:dyDescent="0.25">
      <c r="A6" s="98" t="s">
        <v>4</v>
      </c>
      <c r="B6" s="98" t="s">
        <v>5</v>
      </c>
      <c r="C6" s="98" t="s">
        <v>6</v>
      </c>
      <c r="D6" s="98" t="s">
        <v>7</v>
      </c>
      <c r="E6" s="98" t="s">
        <v>11</v>
      </c>
      <c r="F6" s="98" t="s">
        <v>12</v>
      </c>
      <c r="G6" s="98" t="s">
        <v>16</v>
      </c>
      <c r="H6" s="98" t="s">
        <v>18</v>
      </c>
    </row>
    <row r="7" spans="1:11" x14ac:dyDescent="0.25">
      <c r="A7" s="99"/>
      <c r="B7" s="99"/>
      <c r="C7" s="99"/>
      <c r="D7" s="99"/>
      <c r="E7" s="99"/>
      <c r="F7" s="99"/>
      <c r="G7" s="99"/>
      <c r="H7" s="99"/>
    </row>
    <row r="8" spans="1:11" ht="38.25" x14ac:dyDescent="0.25">
      <c r="A8" s="7" t="s">
        <v>119</v>
      </c>
      <c r="B8" s="8" t="s">
        <v>28</v>
      </c>
      <c r="C8" s="8" t="s">
        <v>29</v>
      </c>
      <c r="D8" s="8" t="s">
        <v>120</v>
      </c>
      <c r="E8" s="8"/>
      <c r="F8" s="9">
        <v>134205840.73</v>
      </c>
      <c r="G8" s="9">
        <v>61238610.969999999</v>
      </c>
      <c r="H8" s="9">
        <v>61221885.420000002</v>
      </c>
    </row>
    <row r="9" spans="1:11" ht="76.5" outlineLevel="1" x14ac:dyDescent="0.25">
      <c r="A9" s="7" t="s">
        <v>156</v>
      </c>
      <c r="B9" s="8" t="s">
        <v>28</v>
      </c>
      <c r="C9" s="8" t="s">
        <v>29</v>
      </c>
      <c r="D9" s="8" t="s">
        <v>157</v>
      </c>
      <c r="E9" s="8"/>
      <c r="F9" s="9">
        <v>29728023.34</v>
      </c>
      <c r="G9" s="9">
        <v>13713090</v>
      </c>
      <c r="H9" s="9">
        <v>13696364.449999999</v>
      </c>
    </row>
    <row r="10" spans="1:11" ht="89.25" outlineLevel="2" x14ac:dyDescent="0.25">
      <c r="A10" s="7" t="s">
        <v>158</v>
      </c>
      <c r="B10" s="8" t="s">
        <v>28</v>
      </c>
      <c r="C10" s="8" t="s">
        <v>29</v>
      </c>
      <c r="D10" s="8" t="s">
        <v>159</v>
      </c>
      <c r="E10" s="8"/>
      <c r="F10" s="9">
        <v>23785831.489999998</v>
      </c>
      <c r="G10" s="9">
        <v>7770898.1500000004</v>
      </c>
      <c r="H10" s="9">
        <v>7770898.1500000004</v>
      </c>
    </row>
    <row r="11" spans="1:11" outlineLevel="3" x14ac:dyDescent="0.25">
      <c r="A11" s="7" t="s">
        <v>408</v>
      </c>
      <c r="B11" s="8" t="s">
        <v>28</v>
      </c>
      <c r="C11" s="8" t="s">
        <v>29</v>
      </c>
      <c r="D11" s="8" t="s">
        <v>159</v>
      </c>
      <c r="E11" s="8"/>
      <c r="F11" s="9">
        <v>0</v>
      </c>
      <c r="G11" s="9">
        <v>0</v>
      </c>
      <c r="H11" s="9">
        <v>7770898.1500000004</v>
      </c>
    </row>
    <row r="12" spans="1:11" ht="38.25" outlineLevel="3" x14ac:dyDescent="0.25">
      <c r="A12" s="7" t="s">
        <v>431</v>
      </c>
      <c r="B12" s="8" t="s">
        <v>28</v>
      </c>
      <c r="C12" s="8" t="s">
        <v>29</v>
      </c>
      <c r="D12" s="8" t="s">
        <v>159</v>
      </c>
      <c r="E12" s="8" t="s">
        <v>432</v>
      </c>
      <c r="F12" s="9">
        <v>23785831.489999998</v>
      </c>
      <c r="G12" s="9">
        <v>7770898.1500000004</v>
      </c>
      <c r="H12" s="9">
        <v>0</v>
      </c>
    </row>
    <row r="13" spans="1:11" ht="63.75" outlineLevel="2" x14ac:dyDescent="0.25">
      <c r="A13" s="7" t="s">
        <v>160</v>
      </c>
      <c r="B13" s="8" t="s">
        <v>28</v>
      </c>
      <c r="C13" s="8" t="s">
        <v>29</v>
      </c>
      <c r="D13" s="8" t="s">
        <v>161</v>
      </c>
      <c r="E13" s="8"/>
      <c r="F13" s="9">
        <v>5942191.8499999996</v>
      </c>
      <c r="G13" s="9">
        <v>5942191.8499999996</v>
      </c>
      <c r="H13" s="9">
        <v>5925466.2999999998</v>
      </c>
      <c r="J13" s="47">
        <f>G13-H13</f>
        <v>16725.549999999814</v>
      </c>
    </row>
    <row r="14" spans="1:11" outlineLevel="3" x14ac:dyDescent="0.25">
      <c r="A14" s="7" t="s">
        <v>408</v>
      </c>
      <c r="B14" s="8" t="s">
        <v>28</v>
      </c>
      <c r="C14" s="8" t="s">
        <v>29</v>
      </c>
      <c r="D14" s="8" t="s">
        <v>161</v>
      </c>
      <c r="E14" s="8"/>
      <c r="F14" s="9">
        <v>0</v>
      </c>
      <c r="G14" s="9">
        <v>0</v>
      </c>
      <c r="H14" s="9">
        <v>5925466.2999999998</v>
      </c>
    </row>
    <row r="15" spans="1:11" ht="38.25" outlineLevel="3" x14ac:dyDescent="0.25">
      <c r="A15" s="7" t="s">
        <v>431</v>
      </c>
      <c r="B15" s="8" t="s">
        <v>28</v>
      </c>
      <c r="C15" s="8" t="s">
        <v>29</v>
      </c>
      <c r="D15" s="8" t="s">
        <v>161</v>
      </c>
      <c r="E15" s="8" t="s">
        <v>432</v>
      </c>
      <c r="F15" s="9">
        <v>0</v>
      </c>
      <c r="G15" s="9">
        <v>0</v>
      </c>
      <c r="H15" s="9">
        <v>0</v>
      </c>
    </row>
    <row r="16" spans="1:11" ht="51" outlineLevel="3" x14ac:dyDescent="0.25">
      <c r="A16" s="7" t="s">
        <v>437</v>
      </c>
      <c r="B16" s="8" t="s">
        <v>28</v>
      </c>
      <c r="C16" s="8" t="s">
        <v>29</v>
      </c>
      <c r="D16" s="8" t="s">
        <v>161</v>
      </c>
      <c r="E16" s="8" t="s">
        <v>438</v>
      </c>
      <c r="F16" s="9">
        <v>1129016.45</v>
      </c>
      <c r="G16" s="9">
        <v>1129016.45</v>
      </c>
      <c r="H16" s="9">
        <v>0</v>
      </c>
      <c r="I16" s="38">
        <f>G16/G13</f>
        <v>0.1899999997475679</v>
      </c>
      <c r="J16" s="38">
        <v>3177.9</v>
      </c>
      <c r="K16" s="47">
        <f>G16-J16</f>
        <v>1125838.55</v>
      </c>
    </row>
    <row r="17" spans="1:11" ht="51" outlineLevel="3" x14ac:dyDescent="0.25">
      <c r="A17" s="7" t="s">
        <v>439</v>
      </c>
      <c r="B17" s="8" t="s">
        <v>28</v>
      </c>
      <c r="C17" s="8" t="s">
        <v>29</v>
      </c>
      <c r="D17" s="8" t="s">
        <v>161</v>
      </c>
      <c r="E17" s="8" t="s">
        <v>440</v>
      </c>
      <c r="F17" s="9">
        <v>4813175.4000000004</v>
      </c>
      <c r="G17" s="9">
        <v>4813175.4000000004</v>
      </c>
      <c r="H17" s="9">
        <v>0</v>
      </c>
      <c r="K17" s="47">
        <f>H13-K16</f>
        <v>4799627.75</v>
      </c>
    </row>
    <row r="18" spans="1:11" ht="51" outlineLevel="1" x14ac:dyDescent="0.25">
      <c r="A18" s="7" t="s">
        <v>162</v>
      </c>
      <c r="B18" s="8" t="s">
        <v>28</v>
      </c>
      <c r="C18" s="8" t="s">
        <v>29</v>
      </c>
      <c r="D18" s="8" t="s">
        <v>163</v>
      </c>
      <c r="E18" s="8"/>
      <c r="F18" s="9">
        <v>104477817.39</v>
      </c>
      <c r="G18" s="9">
        <v>47525520.969999999</v>
      </c>
      <c r="H18" s="9">
        <v>47525520.969999999</v>
      </c>
    </row>
    <row r="19" spans="1:11" ht="63.75" outlineLevel="2" x14ac:dyDescent="0.25">
      <c r="A19" s="7" t="s">
        <v>211</v>
      </c>
      <c r="B19" s="8" t="s">
        <v>28</v>
      </c>
      <c r="C19" s="8" t="s">
        <v>29</v>
      </c>
      <c r="D19" s="8" t="s">
        <v>212</v>
      </c>
      <c r="E19" s="8"/>
      <c r="F19" s="9">
        <v>12673400</v>
      </c>
      <c r="G19" s="9">
        <v>4298022.22</v>
      </c>
      <c r="H19" s="9">
        <v>4298022.22</v>
      </c>
    </row>
    <row r="20" spans="1:11" outlineLevel="3" x14ac:dyDescent="0.25">
      <c r="A20" s="7" t="s">
        <v>408</v>
      </c>
      <c r="B20" s="8" t="s">
        <v>28</v>
      </c>
      <c r="C20" s="8" t="s">
        <v>29</v>
      </c>
      <c r="D20" s="8" t="s">
        <v>212</v>
      </c>
      <c r="E20" s="8"/>
      <c r="F20" s="9">
        <v>0</v>
      </c>
      <c r="G20" s="9">
        <v>0</v>
      </c>
      <c r="H20" s="9">
        <v>4298022.22</v>
      </c>
    </row>
    <row r="21" spans="1:11" outlineLevel="3" x14ac:dyDescent="0.25">
      <c r="A21" s="7" t="s">
        <v>441</v>
      </c>
      <c r="B21" s="8" t="s">
        <v>28</v>
      </c>
      <c r="C21" s="8" t="s">
        <v>29</v>
      </c>
      <c r="D21" s="8" t="s">
        <v>212</v>
      </c>
      <c r="E21" s="8" t="s">
        <v>442</v>
      </c>
      <c r="F21" s="9">
        <v>126734</v>
      </c>
      <c r="G21" s="9">
        <v>42980.22</v>
      </c>
      <c r="H21" s="9">
        <v>0</v>
      </c>
    </row>
    <row r="22" spans="1:11" outlineLevel="3" x14ac:dyDescent="0.25">
      <c r="A22" s="7" t="s">
        <v>449</v>
      </c>
      <c r="B22" s="8" t="s">
        <v>28</v>
      </c>
      <c r="C22" s="8" t="s">
        <v>29</v>
      </c>
      <c r="D22" s="8" t="s">
        <v>212</v>
      </c>
      <c r="E22" s="8" t="s">
        <v>450</v>
      </c>
      <c r="F22" s="9">
        <v>2281212</v>
      </c>
      <c r="G22" s="9">
        <v>773644</v>
      </c>
      <c r="H22" s="9">
        <v>0</v>
      </c>
    </row>
    <row r="23" spans="1:11" ht="25.5" outlineLevel="3" x14ac:dyDescent="0.25">
      <c r="A23" s="7" t="s">
        <v>451</v>
      </c>
      <c r="B23" s="8" t="s">
        <v>28</v>
      </c>
      <c r="C23" s="8" t="s">
        <v>29</v>
      </c>
      <c r="D23" s="8" t="s">
        <v>212</v>
      </c>
      <c r="E23" s="8" t="s">
        <v>452</v>
      </c>
      <c r="F23" s="9">
        <v>10265454</v>
      </c>
      <c r="G23" s="9">
        <v>3481398</v>
      </c>
      <c r="H23" s="9">
        <v>0</v>
      </c>
    </row>
    <row r="24" spans="1:11" ht="38.25" outlineLevel="3" x14ac:dyDescent="0.25">
      <c r="A24" s="7" t="s">
        <v>453</v>
      </c>
      <c r="B24" s="8" t="s">
        <v>28</v>
      </c>
      <c r="C24" s="8" t="s">
        <v>29</v>
      </c>
      <c r="D24" s="8" t="s">
        <v>212</v>
      </c>
      <c r="E24" s="8" t="s">
        <v>454</v>
      </c>
      <c r="F24" s="9">
        <v>0</v>
      </c>
      <c r="G24" s="9">
        <v>0</v>
      </c>
      <c r="H24" s="9">
        <v>0</v>
      </c>
    </row>
    <row r="25" spans="1:11" ht="38.25" outlineLevel="3" x14ac:dyDescent="0.25">
      <c r="A25" s="7" t="s">
        <v>455</v>
      </c>
      <c r="B25" s="8" t="s">
        <v>28</v>
      </c>
      <c r="C25" s="8" t="s">
        <v>29</v>
      </c>
      <c r="D25" s="8" t="s">
        <v>212</v>
      </c>
      <c r="E25" s="8" t="s">
        <v>456</v>
      </c>
      <c r="F25" s="9">
        <v>0</v>
      </c>
      <c r="G25" s="9">
        <v>0</v>
      </c>
      <c r="H25" s="9">
        <v>0</v>
      </c>
    </row>
    <row r="26" spans="1:11" ht="38.25" outlineLevel="2" x14ac:dyDescent="0.25">
      <c r="A26" s="7" t="s">
        <v>213</v>
      </c>
      <c r="B26" s="8" t="s">
        <v>28</v>
      </c>
      <c r="C26" s="8" t="s">
        <v>29</v>
      </c>
      <c r="D26" s="8" t="s">
        <v>214</v>
      </c>
      <c r="E26" s="8"/>
      <c r="F26" s="9">
        <v>89641032.969999999</v>
      </c>
      <c r="G26" s="9">
        <v>43227498.75</v>
      </c>
      <c r="H26" s="9">
        <v>43227498.75</v>
      </c>
    </row>
    <row r="27" spans="1:11" outlineLevel="3" x14ac:dyDescent="0.25">
      <c r="A27" s="7" t="s">
        <v>408</v>
      </c>
      <c r="B27" s="8" t="s">
        <v>28</v>
      </c>
      <c r="C27" s="8" t="s">
        <v>29</v>
      </c>
      <c r="D27" s="8" t="s">
        <v>214</v>
      </c>
      <c r="E27" s="8"/>
      <c r="F27" s="9">
        <v>0</v>
      </c>
      <c r="G27" s="9">
        <v>0</v>
      </c>
      <c r="H27" s="9">
        <v>43227498.75</v>
      </c>
    </row>
    <row r="28" spans="1:11" ht="25.5" outlineLevel="3" x14ac:dyDescent="0.25">
      <c r="A28" s="7" t="s">
        <v>429</v>
      </c>
      <c r="B28" s="8" t="s">
        <v>28</v>
      </c>
      <c r="C28" s="8" t="s">
        <v>29</v>
      </c>
      <c r="D28" s="8" t="s">
        <v>214</v>
      </c>
      <c r="E28" s="8" t="s">
        <v>430</v>
      </c>
      <c r="F28" s="9">
        <v>81333.460000000006</v>
      </c>
      <c r="G28" s="9">
        <v>43184.31</v>
      </c>
      <c r="H28" s="9">
        <v>0</v>
      </c>
      <c r="J28" s="47">
        <f>F28+F31</f>
        <v>89551.48000000001</v>
      </c>
    </row>
    <row r="29" spans="1:11" ht="25.5" outlineLevel="3" x14ac:dyDescent="0.25">
      <c r="A29" s="7" t="s">
        <v>457</v>
      </c>
      <c r="B29" s="8" t="s">
        <v>28</v>
      </c>
      <c r="C29" s="8" t="s">
        <v>29</v>
      </c>
      <c r="D29" s="8" t="s">
        <v>214</v>
      </c>
      <c r="E29" s="8" t="s">
        <v>458</v>
      </c>
      <c r="F29" s="9">
        <v>15453356.800000001</v>
      </c>
      <c r="G29" s="9">
        <v>8205019.7400000002</v>
      </c>
      <c r="H29" s="9">
        <v>0</v>
      </c>
      <c r="J29" s="47">
        <f>F29+F32</f>
        <v>17014781.490000002</v>
      </c>
    </row>
    <row r="30" spans="1:11" ht="38.25" outlineLevel="3" x14ac:dyDescent="0.25">
      <c r="A30" s="7" t="s">
        <v>459</v>
      </c>
      <c r="B30" s="8" t="s">
        <v>28</v>
      </c>
      <c r="C30" s="8" t="s">
        <v>29</v>
      </c>
      <c r="D30" s="8" t="s">
        <v>214</v>
      </c>
      <c r="E30" s="8" t="s">
        <v>460</v>
      </c>
      <c r="F30" s="9">
        <v>65880100</v>
      </c>
      <c r="G30" s="9">
        <v>34979294.700000003</v>
      </c>
      <c r="H30" s="9">
        <v>0</v>
      </c>
      <c r="J30" s="47">
        <f>F30+F33</f>
        <v>72536700</v>
      </c>
    </row>
    <row r="31" spans="1:11" ht="38.25" outlineLevel="3" x14ac:dyDescent="0.25">
      <c r="A31" s="7" t="s">
        <v>431</v>
      </c>
      <c r="B31" s="8" t="s">
        <v>28</v>
      </c>
      <c r="C31" s="8" t="s">
        <v>29</v>
      </c>
      <c r="D31" s="8" t="s">
        <v>214</v>
      </c>
      <c r="E31" s="8" t="s">
        <v>432</v>
      </c>
      <c r="F31" s="9">
        <v>8218.02</v>
      </c>
      <c r="G31" s="9">
        <v>0</v>
      </c>
      <c r="H31" s="9">
        <v>0</v>
      </c>
    </row>
    <row r="32" spans="1:11" ht="51" outlineLevel="3" x14ac:dyDescent="0.25">
      <c r="A32" s="7" t="s">
        <v>437</v>
      </c>
      <c r="B32" s="8" t="s">
        <v>28</v>
      </c>
      <c r="C32" s="8" t="s">
        <v>29</v>
      </c>
      <c r="D32" s="8" t="s">
        <v>214</v>
      </c>
      <c r="E32" s="8" t="s">
        <v>438</v>
      </c>
      <c r="F32" s="9">
        <v>1561424.69</v>
      </c>
      <c r="G32" s="9">
        <v>0</v>
      </c>
      <c r="H32" s="9">
        <v>0</v>
      </c>
    </row>
    <row r="33" spans="1:8" ht="51" outlineLevel="3" x14ac:dyDescent="0.25">
      <c r="A33" s="7" t="s">
        <v>439</v>
      </c>
      <c r="B33" s="8" t="s">
        <v>28</v>
      </c>
      <c r="C33" s="8" t="s">
        <v>29</v>
      </c>
      <c r="D33" s="8" t="s">
        <v>214</v>
      </c>
      <c r="E33" s="8" t="s">
        <v>440</v>
      </c>
      <c r="F33" s="9">
        <v>6656600</v>
      </c>
      <c r="G33" s="9">
        <v>0</v>
      </c>
      <c r="H33" s="9">
        <v>0</v>
      </c>
    </row>
    <row r="34" spans="1:8" ht="63.75" outlineLevel="2" x14ac:dyDescent="0.25">
      <c r="A34" s="7" t="s">
        <v>215</v>
      </c>
      <c r="B34" s="8" t="s">
        <v>28</v>
      </c>
      <c r="C34" s="8" t="s">
        <v>29</v>
      </c>
      <c r="D34" s="8" t="s">
        <v>216</v>
      </c>
      <c r="E34" s="8"/>
      <c r="F34" s="9">
        <v>2163384.42</v>
      </c>
      <c r="G34" s="9">
        <v>0</v>
      </c>
      <c r="H34" s="9">
        <v>0</v>
      </c>
    </row>
    <row r="35" spans="1:8" ht="25.5" outlineLevel="3" x14ac:dyDescent="0.25">
      <c r="A35" s="7" t="s">
        <v>429</v>
      </c>
      <c r="B35" s="8" t="s">
        <v>28</v>
      </c>
      <c r="C35" s="8" t="s">
        <v>29</v>
      </c>
      <c r="D35" s="8" t="s">
        <v>216</v>
      </c>
      <c r="E35" s="8" t="s">
        <v>430</v>
      </c>
      <c r="F35" s="9">
        <v>2161.2199999999998</v>
      </c>
      <c r="G35" s="9">
        <v>0</v>
      </c>
      <c r="H35" s="9">
        <v>0</v>
      </c>
    </row>
    <row r="36" spans="1:8" ht="25.5" outlineLevel="3" x14ac:dyDescent="0.25">
      <c r="A36" s="7" t="s">
        <v>457</v>
      </c>
      <c r="B36" s="8" t="s">
        <v>28</v>
      </c>
      <c r="C36" s="8" t="s">
        <v>29</v>
      </c>
      <c r="D36" s="8" t="s">
        <v>216</v>
      </c>
      <c r="E36" s="8" t="s">
        <v>458</v>
      </c>
      <c r="F36" s="9">
        <v>2161223.2000000002</v>
      </c>
      <c r="G36" s="9">
        <v>0</v>
      </c>
      <c r="H36" s="9">
        <v>0</v>
      </c>
    </row>
    <row r="37" spans="1:8" ht="51" x14ac:dyDescent="0.25">
      <c r="A37" s="7" t="s">
        <v>251</v>
      </c>
      <c r="B37" s="8" t="s">
        <v>28</v>
      </c>
      <c r="C37" s="8" t="s">
        <v>29</v>
      </c>
      <c r="D37" s="8" t="s">
        <v>252</v>
      </c>
      <c r="E37" s="8"/>
      <c r="F37" s="9">
        <v>52313943.200000003</v>
      </c>
      <c r="G37" s="9">
        <v>39119537.490000002</v>
      </c>
      <c r="H37" s="9">
        <v>39119537.490000002</v>
      </c>
    </row>
    <row r="38" spans="1:8" ht="51" outlineLevel="1" x14ac:dyDescent="0.25">
      <c r="A38" s="7" t="s">
        <v>253</v>
      </c>
      <c r="B38" s="8" t="s">
        <v>28</v>
      </c>
      <c r="C38" s="8" t="s">
        <v>29</v>
      </c>
      <c r="D38" s="8" t="s">
        <v>254</v>
      </c>
      <c r="E38" s="8"/>
      <c r="F38" s="9">
        <v>52313943.200000003</v>
      </c>
      <c r="G38" s="9">
        <v>39119537.490000002</v>
      </c>
      <c r="H38" s="9">
        <v>39119537.490000002</v>
      </c>
    </row>
    <row r="39" spans="1:8" ht="38.25" outlineLevel="2" x14ac:dyDescent="0.25">
      <c r="A39" s="7" t="s">
        <v>269</v>
      </c>
      <c r="B39" s="8" t="s">
        <v>28</v>
      </c>
      <c r="C39" s="8" t="s">
        <v>29</v>
      </c>
      <c r="D39" s="8" t="s">
        <v>270</v>
      </c>
      <c r="E39" s="8"/>
      <c r="F39" s="9">
        <v>700500</v>
      </c>
      <c r="G39" s="9">
        <v>700500</v>
      </c>
      <c r="H39" s="9">
        <v>700500</v>
      </c>
    </row>
    <row r="40" spans="1:8" outlineLevel="3" x14ac:dyDescent="0.25">
      <c r="A40" s="7" t="s">
        <v>408</v>
      </c>
      <c r="B40" s="8" t="s">
        <v>28</v>
      </c>
      <c r="C40" s="8" t="s">
        <v>29</v>
      </c>
      <c r="D40" s="8" t="s">
        <v>270</v>
      </c>
      <c r="E40" s="8"/>
      <c r="F40" s="9">
        <v>0</v>
      </c>
      <c r="G40" s="9">
        <v>0</v>
      </c>
      <c r="H40" s="9">
        <v>700500</v>
      </c>
    </row>
    <row r="41" spans="1:8" ht="38.25" outlineLevel="3" x14ac:dyDescent="0.25">
      <c r="A41" s="7" t="s">
        <v>431</v>
      </c>
      <c r="B41" s="8" t="s">
        <v>28</v>
      </c>
      <c r="C41" s="8" t="s">
        <v>29</v>
      </c>
      <c r="D41" s="8" t="s">
        <v>270</v>
      </c>
      <c r="E41" s="8" t="s">
        <v>432</v>
      </c>
      <c r="F41" s="9">
        <v>35100</v>
      </c>
      <c r="G41" s="9">
        <v>35100</v>
      </c>
      <c r="H41" s="9">
        <v>0</v>
      </c>
    </row>
    <row r="42" spans="1:8" ht="51" outlineLevel="3" x14ac:dyDescent="0.25">
      <c r="A42" s="7" t="s">
        <v>437</v>
      </c>
      <c r="B42" s="8" t="s">
        <v>28</v>
      </c>
      <c r="C42" s="8" t="s">
        <v>29</v>
      </c>
      <c r="D42" s="8" t="s">
        <v>270</v>
      </c>
      <c r="E42" s="8" t="s">
        <v>438</v>
      </c>
      <c r="F42" s="9">
        <v>126400</v>
      </c>
      <c r="G42" s="9">
        <v>126400</v>
      </c>
      <c r="H42" s="9">
        <v>0</v>
      </c>
    </row>
    <row r="43" spans="1:8" ht="51" outlineLevel="3" x14ac:dyDescent="0.25">
      <c r="A43" s="7" t="s">
        <v>439</v>
      </c>
      <c r="B43" s="8" t="s">
        <v>28</v>
      </c>
      <c r="C43" s="8" t="s">
        <v>29</v>
      </c>
      <c r="D43" s="8" t="s">
        <v>270</v>
      </c>
      <c r="E43" s="8" t="s">
        <v>440</v>
      </c>
      <c r="F43" s="9">
        <v>539000</v>
      </c>
      <c r="G43" s="9">
        <v>539000</v>
      </c>
      <c r="H43" s="9">
        <v>0</v>
      </c>
    </row>
    <row r="44" spans="1:8" outlineLevel="2" x14ac:dyDescent="0.25">
      <c r="A44" s="7" t="s">
        <v>271</v>
      </c>
      <c r="B44" s="8" t="s">
        <v>28</v>
      </c>
      <c r="C44" s="8" t="s">
        <v>29</v>
      </c>
      <c r="D44" s="8" t="s">
        <v>272</v>
      </c>
      <c r="E44" s="8"/>
      <c r="F44" s="9">
        <v>113443.2</v>
      </c>
      <c r="G44" s="9">
        <v>0</v>
      </c>
      <c r="H44" s="9">
        <v>0</v>
      </c>
    </row>
    <row r="45" spans="1:8" ht="38.25" outlineLevel="3" x14ac:dyDescent="0.25">
      <c r="A45" s="7" t="s">
        <v>431</v>
      </c>
      <c r="B45" s="8" t="s">
        <v>28</v>
      </c>
      <c r="C45" s="8" t="s">
        <v>29</v>
      </c>
      <c r="D45" s="8" t="s">
        <v>272</v>
      </c>
      <c r="E45" s="8" t="s">
        <v>432</v>
      </c>
      <c r="F45" s="9">
        <v>1123.2</v>
      </c>
      <c r="G45" s="9">
        <v>0</v>
      </c>
      <c r="H45" s="9">
        <v>0</v>
      </c>
    </row>
    <row r="46" spans="1:8" ht="51" outlineLevel="3" x14ac:dyDescent="0.25">
      <c r="A46" s="7" t="s">
        <v>437</v>
      </c>
      <c r="B46" s="8" t="s">
        <v>28</v>
      </c>
      <c r="C46" s="8" t="s">
        <v>29</v>
      </c>
      <c r="D46" s="8" t="s">
        <v>272</v>
      </c>
      <c r="E46" s="8" t="s">
        <v>438</v>
      </c>
      <c r="F46" s="9">
        <v>21340.799999999999</v>
      </c>
      <c r="G46" s="9">
        <v>0</v>
      </c>
      <c r="H46" s="9">
        <v>0</v>
      </c>
    </row>
    <row r="47" spans="1:8" ht="51" outlineLevel="3" x14ac:dyDescent="0.25">
      <c r="A47" s="7" t="s">
        <v>439</v>
      </c>
      <c r="B47" s="8" t="s">
        <v>28</v>
      </c>
      <c r="C47" s="8" t="s">
        <v>29</v>
      </c>
      <c r="D47" s="8" t="s">
        <v>272</v>
      </c>
      <c r="E47" s="8" t="s">
        <v>440</v>
      </c>
      <c r="F47" s="9">
        <v>90979.199999999997</v>
      </c>
      <c r="G47" s="9">
        <v>0</v>
      </c>
      <c r="H47" s="9">
        <v>0</v>
      </c>
    </row>
    <row r="48" spans="1:8" ht="89.25" outlineLevel="2" x14ac:dyDescent="0.25">
      <c r="A48" s="7" t="s">
        <v>274</v>
      </c>
      <c r="B48" s="8" t="s">
        <v>28</v>
      </c>
      <c r="C48" s="8" t="s">
        <v>29</v>
      </c>
      <c r="D48" s="8" t="s">
        <v>275</v>
      </c>
      <c r="E48" s="8"/>
      <c r="F48" s="9">
        <v>51500000</v>
      </c>
      <c r="G48" s="9">
        <v>38419037.490000002</v>
      </c>
      <c r="H48" s="9">
        <v>38419037.490000002</v>
      </c>
    </row>
    <row r="49" spans="1:8" outlineLevel="3" x14ac:dyDescent="0.25">
      <c r="A49" s="7" t="s">
        <v>408</v>
      </c>
      <c r="B49" s="8" t="s">
        <v>28</v>
      </c>
      <c r="C49" s="8" t="s">
        <v>29</v>
      </c>
      <c r="D49" s="8" t="s">
        <v>275</v>
      </c>
      <c r="E49" s="8"/>
      <c r="F49" s="9">
        <v>0</v>
      </c>
      <c r="G49" s="9">
        <v>0</v>
      </c>
      <c r="H49" s="9">
        <v>38419037.490000002</v>
      </c>
    </row>
    <row r="50" spans="1:8" ht="25.5" outlineLevel="3" x14ac:dyDescent="0.25">
      <c r="A50" s="7" t="s">
        <v>429</v>
      </c>
      <c r="B50" s="8" t="s">
        <v>28</v>
      </c>
      <c r="C50" s="8" t="s">
        <v>29</v>
      </c>
      <c r="D50" s="8" t="s">
        <v>275</v>
      </c>
      <c r="E50" s="8" t="s">
        <v>430</v>
      </c>
      <c r="F50" s="9">
        <v>1500000</v>
      </c>
      <c r="G50" s="9">
        <v>1119001.0900000001</v>
      </c>
      <c r="H50" s="9">
        <v>0</v>
      </c>
    </row>
    <row r="51" spans="1:8" ht="38.25" outlineLevel="3" x14ac:dyDescent="0.25">
      <c r="A51" s="7" t="s">
        <v>459</v>
      </c>
      <c r="B51" s="8" t="s">
        <v>28</v>
      </c>
      <c r="C51" s="8" t="s">
        <v>29</v>
      </c>
      <c r="D51" s="8" t="s">
        <v>275</v>
      </c>
      <c r="E51" s="8" t="s">
        <v>460</v>
      </c>
      <c r="F51" s="9">
        <v>50000000</v>
      </c>
      <c r="G51" s="9">
        <v>37300036.399999999</v>
      </c>
      <c r="H51" s="9">
        <v>0</v>
      </c>
    </row>
    <row r="52" spans="1:8" ht="38.25" outlineLevel="3" x14ac:dyDescent="0.25">
      <c r="A52" s="7" t="s">
        <v>431</v>
      </c>
      <c r="B52" s="8" t="s">
        <v>28</v>
      </c>
      <c r="C52" s="8" t="s">
        <v>29</v>
      </c>
      <c r="D52" s="8" t="s">
        <v>275</v>
      </c>
      <c r="E52" s="8" t="s">
        <v>432</v>
      </c>
      <c r="F52" s="9">
        <v>0</v>
      </c>
      <c r="G52" s="9">
        <v>0</v>
      </c>
      <c r="H52" s="9">
        <v>0</v>
      </c>
    </row>
    <row r="53" spans="1:8" ht="51" outlineLevel="3" x14ac:dyDescent="0.25">
      <c r="A53" s="7" t="s">
        <v>439</v>
      </c>
      <c r="B53" s="8" t="s">
        <v>28</v>
      </c>
      <c r="C53" s="8" t="s">
        <v>29</v>
      </c>
      <c r="D53" s="8" t="s">
        <v>275</v>
      </c>
      <c r="E53" s="8" t="s">
        <v>440</v>
      </c>
      <c r="F53" s="9">
        <v>0</v>
      </c>
      <c r="G53" s="9">
        <v>0</v>
      </c>
      <c r="H53" s="9">
        <v>0</v>
      </c>
    </row>
    <row r="54" spans="1:8" ht="51" x14ac:dyDescent="0.25">
      <c r="A54" s="7" t="s">
        <v>299</v>
      </c>
      <c r="B54" s="8" t="s">
        <v>28</v>
      </c>
      <c r="C54" s="8" t="s">
        <v>29</v>
      </c>
      <c r="D54" s="8" t="s">
        <v>300</v>
      </c>
      <c r="E54" s="8"/>
      <c r="F54" s="9">
        <v>1315064</v>
      </c>
      <c r="G54" s="9">
        <v>1315064</v>
      </c>
      <c r="H54" s="9">
        <v>1315064</v>
      </c>
    </row>
    <row r="55" spans="1:8" ht="63.75" outlineLevel="2" x14ac:dyDescent="0.25">
      <c r="A55" s="7" t="s">
        <v>301</v>
      </c>
      <c r="B55" s="8" t="s">
        <v>28</v>
      </c>
      <c r="C55" s="8" t="s">
        <v>29</v>
      </c>
      <c r="D55" s="8" t="s">
        <v>302</v>
      </c>
      <c r="E55" s="8"/>
      <c r="F55" s="9">
        <v>1315064</v>
      </c>
      <c r="G55" s="9">
        <v>1315064</v>
      </c>
      <c r="H55" s="9">
        <v>1315064</v>
      </c>
    </row>
    <row r="56" spans="1:8" outlineLevel="3" x14ac:dyDescent="0.25">
      <c r="A56" s="7" t="s">
        <v>408</v>
      </c>
      <c r="B56" s="8" t="s">
        <v>28</v>
      </c>
      <c r="C56" s="8" t="s">
        <v>29</v>
      </c>
      <c r="D56" s="8" t="s">
        <v>302</v>
      </c>
      <c r="E56" s="8"/>
      <c r="F56" s="9">
        <v>0</v>
      </c>
      <c r="G56" s="9">
        <v>0</v>
      </c>
      <c r="H56" s="9">
        <v>1315064</v>
      </c>
    </row>
    <row r="57" spans="1:8" outlineLevel="3" x14ac:dyDescent="0.25">
      <c r="A57" s="7" t="s">
        <v>465</v>
      </c>
      <c r="B57" s="8" t="s">
        <v>28</v>
      </c>
      <c r="C57" s="8" t="s">
        <v>29</v>
      </c>
      <c r="D57" s="8" t="s">
        <v>302</v>
      </c>
      <c r="E57" s="8" t="s">
        <v>466</v>
      </c>
      <c r="F57" s="9">
        <v>281297.78000000003</v>
      </c>
      <c r="G57" s="9">
        <v>281297.78000000003</v>
      </c>
      <c r="H57" s="9">
        <v>0</v>
      </c>
    </row>
    <row r="58" spans="1:8" outlineLevel="3" x14ac:dyDescent="0.25">
      <c r="A58" s="7" t="s">
        <v>467</v>
      </c>
      <c r="B58" s="8" t="s">
        <v>28</v>
      </c>
      <c r="C58" s="8" t="s">
        <v>29</v>
      </c>
      <c r="D58" s="8" t="s">
        <v>302</v>
      </c>
      <c r="E58" s="8" t="s">
        <v>468</v>
      </c>
      <c r="F58" s="9">
        <v>635007.96</v>
      </c>
      <c r="G58" s="9">
        <v>635007.96</v>
      </c>
      <c r="H58" s="9">
        <v>0</v>
      </c>
    </row>
    <row r="59" spans="1:8" outlineLevel="3" x14ac:dyDescent="0.25">
      <c r="A59" s="7" t="s">
        <v>469</v>
      </c>
      <c r="B59" s="8" t="s">
        <v>28</v>
      </c>
      <c r="C59" s="8" t="s">
        <v>29</v>
      </c>
      <c r="D59" s="8" t="s">
        <v>302</v>
      </c>
      <c r="E59" s="8" t="s">
        <v>470</v>
      </c>
      <c r="F59" s="9">
        <v>398758.26</v>
      </c>
      <c r="G59" s="9">
        <v>398758.26</v>
      </c>
      <c r="H59" s="9">
        <v>0</v>
      </c>
    </row>
    <row r="60" spans="1:8" ht="12.75" customHeight="1" x14ac:dyDescent="0.25">
      <c r="A60" s="112" t="s">
        <v>393</v>
      </c>
      <c r="B60" s="113"/>
      <c r="C60" s="113"/>
      <c r="D60" s="113"/>
      <c r="E60" s="113"/>
      <c r="F60" s="11">
        <v>187834847.93000001</v>
      </c>
      <c r="G60" s="11">
        <v>101673212.45999999</v>
      </c>
      <c r="H60" s="11">
        <v>101656486.91</v>
      </c>
    </row>
    <row r="61" spans="1:8" ht="12.75" customHeight="1" x14ac:dyDescent="0.25">
      <c r="A61" s="35"/>
      <c r="B61" s="35"/>
      <c r="C61" s="35"/>
      <c r="D61" s="35"/>
      <c r="E61" s="35"/>
      <c r="F61" s="35"/>
      <c r="G61" s="35"/>
      <c r="H61" s="35"/>
    </row>
    <row r="62" spans="1:8" x14ac:dyDescent="0.25">
      <c r="A62" s="110"/>
      <c r="B62" s="111"/>
      <c r="C62" s="111"/>
      <c r="D62" s="111"/>
      <c r="E62" s="111"/>
      <c r="F62" s="111"/>
      <c r="G62" s="111"/>
      <c r="H62" s="34"/>
    </row>
  </sheetData>
  <mergeCells count="15">
    <mergeCell ref="A62:G62"/>
    <mergeCell ref="H6:H7"/>
    <mergeCell ref="G6:G7"/>
    <mergeCell ref="F6:F7"/>
    <mergeCell ref="E6:E7"/>
    <mergeCell ref="A6:A7"/>
    <mergeCell ref="B6:B7"/>
    <mergeCell ref="C6:C7"/>
    <mergeCell ref="D6:D7"/>
    <mergeCell ref="A60:E60"/>
    <mergeCell ref="A1:F1"/>
    <mergeCell ref="A2:F2"/>
    <mergeCell ref="A3:H3"/>
    <mergeCell ref="A4:H4"/>
    <mergeCell ref="A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0.06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_10.05.2012_09:47:23&lt;/VariantName&gt;&#10;  &lt;VariantLink&gt;14462412&lt;/VariantLink&gt;&#10;  &lt;ReportCode&gt;2456058_3HZ0KZDYM&lt;/ReportCode&gt;&#10;  &lt;SvodReportLink xsi:nil=&quot;true&quot; /&gt;&#10;  &lt;ReportLink&gt;197757&lt;/ReportLink&gt;&#10;  &lt;Note&gt;01.01.2022 - 30.06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128601F-56EA-4787-8B4D-488629ACB4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без учета счетов бюджета</vt:lpstr>
      <vt:lpstr>Лист1</vt:lpstr>
      <vt:lpstr>Лист7</vt:lpstr>
      <vt:lpstr>Лист2</vt:lpstr>
      <vt:lpstr>Лист3</vt:lpstr>
      <vt:lpstr>Лист4</vt:lpstr>
      <vt:lpstr>Лист5</vt:lpstr>
      <vt:lpstr>Лист6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Елена Соколова</cp:lastModifiedBy>
  <cp:lastPrinted>2022-07-08T12:19:05Z</cp:lastPrinted>
  <dcterms:created xsi:type="dcterms:W3CDTF">2022-07-07T08:40:54Z</dcterms:created>
  <dcterms:modified xsi:type="dcterms:W3CDTF">2022-07-29T12:16:43Z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Вариант_10.05.2012_09_47_23</vt:lpwstr>
  </property>
  <property fmtid="{D5CDD505-2E9C-101B-9397-08002B2CF9AE}" pid="4" name="Версия клиента">
    <vt:lpwstr>21.2.31.6280 (.NET 4.0)</vt:lpwstr>
  </property>
  <property fmtid="{D5CDD505-2E9C-101B-9397-08002B2CF9AE}" pid="5" name="Версия базы">
    <vt:lpwstr>21.2.2622.26092740</vt:lpwstr>
  </property>
  <property fmtid="{D5CDD505-2E9C-101B-9397-08002B2CF9AE}" pid="6" name="Тип сервера">
    <vt:lpwstr>MSSQL</vt:lpwstr>
  </property>
  <property fmtid="{D5CDD505-2E9C-101B-9397-08002B2CF9AE}" pid="7" name="Сервер">
    <vt:lpwstr>fileserver\ks</vt:lpwstr>
  </property>
  <property fmtid="{D5CDD505-2E9C-101B-9397-08002B2CF9AE}" pid="8" name="База">
    <vt:lpwstr>ks_2022</vt:lpwstr>
  </property>
  <property fmtid="{D5CDD505-2E9C-101B-9397-08002B2CF9AE}" pid="9" name="Пользователь">
    <vt:lpwstr>bud1</vt:lpwstr>
  </property>
  <property fmtid="{D5CDD505-2E9C-101B-9397-08002B2CF9AE}" pid="10" name="Шаблон">
    <vt:lpwstr>sqr_info_isp_budg_2019.xlt</vt:lpwstr>
  </property>
  <property fmtid="{D5CDD505-2E9C-101B-9397-08002B2CF9AE}" pid="11" name="Имя варианта">
    <vt:lpwstr>Вариант_10.05.2012_09:47:23</vt:lpwstr>
  </property>
  <property fmtid="{D5CDD505-2E9C-101B-9397-08002B2CF9AE}" pid="12" name="Код отчета">
    <vt:lpwstr>2456058_3HZ0KZDYM</vt:lpwstr>
  </property>
  <property fmtid="{D5CDD505-2E9C-101B-9397-08002B2CF9AE}" pid="13" name="Локальная база">
    <vt:lpwstr>не используется</vt:lpwstr>
  </property>
</Properties>
</file>