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 2 источники" sheetId="2" r:id="rId1"/>
    <sheet name="Лист1" sheetId="1" r:id="rId2"/>
  </sheets>
  <calcPr calcId="125725"/>
</workbook>
</file>

<file path=xl/calcChain.xml><?xml version="1.0" encoding="utf-8"?>
<calcChain xmlns="http://schemas.openxmlformats.org/spreadsheetml/2006/main">
  <c r="E14" i="1"/>
  <c r="E16"/>
  <c r="E19"/>
  <c r="E23"/>
  <c r="E24"/>
  <c r="E25"/>
  <c r="E26"/>
  <c r="E27"/>
  <c r="E28"/>
  <c r="E29"/>
  <c r="E30"/>
  <c r="G18"/>
  <c r="G17" s="1"/>
  <c r="F25"/>
  <c r="F22"/>
  <c r="F21" s="1"/>
  <c r="F20" s="1"/>
  <c r="G22"/>
  <c r="G21" s="1"/>
  <c r="G20" s="1"/>
  <c r="C22"/>
  <c r="C21" s="1"/>
  <c r="C20" s="1"/>
  <c r="E20" s="1"/>
  <c r="C18"/>
  <c r="C17" s="1"/>
  <c r="E17" s="1"/>
  <c r="C13"/>
  <c r="E13" s="1"/>
  <c r="G24"/>
  <c r="F18"/>
  <c r="F17" s="1"/>
  <c r="G15"/>
  <c r="F15"/>
  <c r="C15"/>
  <c r="E15" s="1"/>
  <c r="G13"/>
  <c r="F13"/>
  <c r="G12" l="1"/>
  <c r="E22"/>
  <c r="E18"/>
  <c r="E21"/>
  <c r="C12"/>
  <c r="E12" s="1"/>
  <c r="G11"/>
  <c r="F12"/>
  <c r="F11" s="1"/>
  <c r="C11" l="1"/>
  <c r="E11" s="1"/>
</calcChain>
</file>

<file path=xl/sharedStrings.xml><?xml version="1.0" encoding="utf-8"?>
<sst xmlns="http://schemas.openxmlformats.org/spreadsheetml/2006/main" count="107" uniqueCount="60">
  <si>
    <t>Приложение 2</t>
  </si>
  <si>
    <t>к решению Думы</t>
  </si>
  <si>
    <t>Окуловского муниципального района</t>
  </si>
  <si>
    <t xml:space="preserve">"О бюджете Окуловского муниципального района </t>
  </si>
  <si>
    <t>Наименование источника внутреннего финансирования дефицита бюджетов</t>
  </si>
  <si>
    <t>Код группы, подгруппы, статьи и вида источников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</si>
  <si>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</si>
  <si>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</si>
  <si>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</si>
  <si>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892 01 02 00 00 00 0000 000</t>
  </si>
  <si>
    <t>Получение кредитов от кредитных организаций в валюте Российской Федерации</t>
  </si>
  <si>
    <t>892 01 02 00 00 00 0000 700</t>
  </si>
  <si>
    <t>Получение кредитов от кредитных организаций бюджетами муниципальных районов в валюте Российской Федерации</t>
  </si>
  <si>
    <t>892 01 02 00 00 00 0000 710</t>
  </si>
  <si>
    <t>Погашение кредитов, предоставленных кредитными организациями в валюте Российской Федерации</t>
  </si>
  <si>
    <t>892 01 02 00 00 00 0000 800</t>
  </si>
  <si>
    <t>Погашение бюджетами муниципальных районов кредитов от кредитных организаций в валюте Российской Федерации</t>
  </si>
  <si>
    <t>892 01 02 00 00 05 0000 810</t>
  </si>
  <si>
    <t>Бюджетные кредиты от других бюджетов бюджетной системы Российской Федерации</t>
  </si>
  <si>
    <t>000 01 03 00 00 00 0000 000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</si>
  <si>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</si>
  <si>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892 01 03 00 00 00 0000 800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</si>
  <si>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</si>
  <si>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892 01 03 01 0 05 0000 810</t>
  </si>
  <si>
    <t>Изменение остатков средств на счетах по учету средств бюджетов</t>
  </si>
  <si>
    <t>000 01 05 00 00 00 0000 000</t>
  </si>
  <si>
    <t>Изменение прочих остатков средств бюджетов</t>
  </si>
  <si>
    <t>892 01 05 02 00 00 0000 000</t>
  </si>
  <si>
    <t>Изменение прочих остатков денежных средств бюджетов</t>
  </si>
  <si>
    <t>892 01 05 02 01 00 0000 000</t>
  </si>
  <si>
    <t>Изменение прочих остатков средств бюджетов муниципальных районов</t>
  </si>
  <si>
    <t>892 01 05 02 01 05 0000 000</t>
  </si>
  <si>
    <t>Бюджетные кредиты, предоставленные внутри страны в валюте Российской Федерации</t>
  </si>
  <si>
    <t>000 01 06 05 00 00 0000 000</t>
  </si>
  <si>
    <t xml:space="preserve">Возврат бюджетных кредитов, предоставленных внутри страны в валюте Российской Федерации </t>
  </si>
  <si>
    <t>000 01 06 05 00 00 0000 600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</si>
  <si>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</si>
  <si>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892 01 06 05 02 05 0000 640</t>
  </si>
  <si>
    <t>Бюджетные кредиты на частичное покрытие дефицитов, покрытие временных кассовых разрывов,  рефинансирование ранее полученных из  бюджета муниципального района бюджетных кредитов</t>
  </si>
  <si>
    <t>892 01 06 05 02 05 0012 640</t>
  </si>
  <si>
    <t>Предоставление бюджетных кредитов внутри страны в валюте Российской Федерации</t>
  </si>
  <si>
    <t>892 01 06 05 00 00 0000 500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</si>
  <si>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</si>
  <si>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892 01 06 05 02 05 0000 540</t>
  </si>
  <si>
    <t>Предоставление бюджетных кредитов на частичное покрытие дефицитов, покрытие временных кассовых разрывов,  рефинансирование ранее полученных из  бюджета муниципального района бюджетных кредитов</t>
  </si>
  <si>
    <t>892 01 06 05 02 05 0012 540</t>
  </si>
  <si>
    <t xml:space="preserve">на 2020 год и на плановый период 2021 и 2022 годов </t>
  </si>
  <si>
    <t xml:space="preserve">Источники внутреннего финансирования дефицита бюджета Окуловского муниципального района на 2020 год и на плановый период 2021 и 2022 годов </t>
  </si>
  <si>
    <t>(рублей)</t>
  </si>
  <si>
    <t>2020 год</t>
  </si>
  <si>
    <t>2021 год</t>
  </si>
  <si>
    <t>2022 год</t>
  </si>
  <si>
    <t>измен</t>
  </si>
  <si>
    <t>проект 2020 год</t>
  </si>
  <si>
    <t>2023 год</t>
  </si>
  <si>
    <t>2024 год</t>
  </si>
  <si>
    <t>от ____________ № ____</t>
  </si>
  <si>
    <t xml:space="preserve">на 2023 год и на плановый период 2024 и 2025 годов" </t>
  </si>
  <si>
    <t xml:space="preserve">Источники внутреннего финансирования дефицита бюджета Окуловского муниципального района на 2023 год и на плановый период 2024 и 2025 годов </t>
  </si>
  <si>
    <t>2025 год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</si>
</sst>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 applyAlignment="1">
      <alignment wrapText="1"/>
    </xf>
    <xf numFmtId="4" fontId="0" fillId="0" borderId="0" xfId="0" applyNumberFormat="1"/>
    <xf numFmtId="0" fontId="0" fillId="0" borderId="0" xfId="0" applyFont="1"/>
    <xf numFmtId="2" fontId="0" fillId="0" borderId="0" xfId="0" applyNumberFormat="1" applyFont="1" applyAlignment="1">
      <alignment wrapText="1"/>
    </xf>
    <xf numFmtId="0" fontId="3" fillId="0" borderId="0" xfId="0" applyFont="1" applyAlignment="1">
      <alignment horizontal="right"/>
    </xf>
    <xf numFmtId="4" fontId="4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49" fontId="6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 wrapText="1"/>
    </xf>
    <xf numFmtId="0" fontId="5" fillId="0" borderId="0" xfId="0" applyFont="1" applyFill="1"/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/>
    </xf>
    <xf numFmtId="4" fontId="6" fillId="0" borderId="2" xfId="0" applyNumberFormat="1" applyFont="1" applyFill="1" applyBorder="1" applyAlignment="1">
      <alignment horizontal="right" vertical="top"/>
    </xf>
    <xf numFmtId="49" fontId="4" fillId="0" borderId="2" xfId="0" applyNumberFormat="1" applyFont="1" applyFill="1" applyBorder="1" applyAlignment="1">
      <alignment horizontal="center" vertical="top"/>
    </xf>
    <xf numFmtId="4" fontId="4" fillId="0" borderId="2" xfId="0" applyNumberFormat="1" applyFont="1" applyFill="1" applyBorder="1" applyAlignment="1">
      <alignment horizontal="right" vertical="top"/>
    </xf>
    <xf numFmtId="0" fontId="9" fillId="0" borderId="0" xfId="0" applyFont="1" applyAlignment="1">
      <alignment horizontal="right"/>
    </xf>
    <xf numFmtId="2" fontId="9" fillId="0" borderId="0" xfId="0" applyNumberFormat="1" applyFont="1" applyAlignment="1">
      <alignment wrapText="1"/>
    </xf>
    <xf numFmtId="0" fontId="9" fillId="0" borderId="0" xfId="0" applyFont="1"/>
    <xf numFmtId="2" fontId="7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right" wrapText="1"/>
    </xf>
    <xf numFmtId="2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workbookViewId="0">
      <selection activeCell="C11" sqref="C11"/>
    </sheetView>
  </sheetViews>
  <sheetFormatPr defaultRowHeight="15"/>
  <cols>
    <col min="1" max="1" width="34.42578125" style="1" customWidth="1"/>
    <col min="2" max="2" width="24.28515625" customWidth="1"/>
    <col min="3" max="3" width="14.42578125" customWidth="1"/>
    <col min="4" max="4" width="14.28515625" customWidth="1"/>
    <col min="5" max="5" width="14" customWidth="1"/>
    <col min="6" max="6" width="10.85546875" customWidth="1"/>
    <col min="7" max="7" width="16" customWidth="1"/>
  </cols>
  <sheetData>
    <row r="1" spans="1:5" s="3" customFormat="1" ht="18.75">
      <c r="A1" s="40" t="s">
        <v>0</v>
      </c>
      <c r="B1" s="40"/>
      <c r="C1" s="40"/>
      <c r="D1" s="40"/>
      <c r="E1" s="40"/>
    </row>
    <row r="2" spans="1:5" s="3" customFormat="1" ht="18.75">
      <c r="A2" s="40" t="s">
        <v>1</v>
      </c>
      <c r="B2" s="40"/>
      <c r="C2" s="40"/>
      <c r="D2" s="40"/>
      <c r="E2" s="40"/>
    </row>
    <row r="3" spans="1:5" s="3" customFormat="1" ht="18.75">
      <c r="A3" s="40" t="s">
        <v>2</v>
      </c>
      <c r="B3" s="40"/>
      <c r="C3" s="40"/>
      <c r="D3" s="40"/>
      <c r="E3" s="40"/>
    </row>
    <row r="4" spans="1:5" s="3" customFormat="1" ht="18.75">
      <c r="A4" s="40" t="s">
        <v>3</v>
      </c>
      <c r="B4" s="40"/>
      <c r="C4" s="40"/>
      <c r="D4" s="40"/>
      <c r="E4" s="40"/>
    </row>
    <row r="5" spans="1:5" s="3" customFormat="1" ht="18.75">
      <c r="A5" s="40" t="s">
        <v>57</v>
      </c>
      <c r="B5" s="40"/>
      <c r="C5" s="40"/>
      <c r="D5" s="40"/>
      <c r="E5" s="40"/>
    </row>
    <row r="6" spans="1:5" s="3" customFormat="1" ht="18.75">
      <c r="A6" s="40" t="s">
        <v>56</v>
      </c>
      <c r="B6" s="40"/>
      <c r="C6" s="40"/>
      <c r="D6" s="40"/>
      <c r="E6" s="40"/>
    </row>
    <row r="7" spans="1:5" s="3" customFormat="1" ht="35.25" customHeight="1">
      <c r="A7" s="39" t="s">
        <v>58</v>
      </c>
      <c r="B7" s="39"/>
      <c r="C7" s="39"/>
      <c r="D7" s="39"/>
      <c r="E7" s="39"/>
    </row>
    <row r="8" spans="1:5" s="3" customFormat="1">
      <c r="A8" s="37"/>
      <c r="B8" s="38"/>
      <c r="C8" s="38"/>
      <c r="D8" s="38"/>
      <c r="E8" s="36" t="s">
        <v>48</v>
      </c>
    </row>
    <row r="9" spans="1:5" s="17" customFormat="1" ht="25.5">
      <c r="A9" s="26" t="s">
        <v>4</v>
      </c>
      <c r="B9" s="27" t="s">
        <v>5</v>
      </c>
      <c r="C9" s="27" t="s">
        <v>54</v>
      </c>
      <c r="D9" s="27" t="s">
        <v>55</v>
      </c>
      <c r="E9" s="27" t="s">
        <v>59</v>
      </c>
    </row>
    <row r="10" spans="1:5" s="17" customFormat="1" ht="15" customHeight="1">
      <c r="A10" s="18">
        <v>1</v>
      </c>
      <c r="B10" s="19">
        <v>2</v>
      </c>
      <c r="C10" s="19">
        <v>3</v>
      </c>
      <c r="D10" s="19">
        <v>4</v>
      </c>
      <c r="E10" s="19">
        <v>5</v>
      </c>
    </row>
    <row r="11" spans="1:5" s="17" customFormat="1" ht="25.5">
      <c r="A11" s="20" t="s">
        <v>6</v>
      </c>
      <c r="B11" s="28" t="s">
        <v>7</v>
      </c>
      <c r="C11" s="29">
        <v>14707900</v>
      </c>
      <c r="D11" s="29">
        <v>6417800</v>
      </c>
      <c r="E11" s="29">
        <v>4987800</v>
      </c>
    </row>
    <row r="12" spans="1:5" s="17" customFormat="1" ht="25.5">
      <c r="A12" s="22" t="s">
        <v>8</v>
      </c>
      <c r="B12" s="28" t="s">
        <v>9</v>
      </c>
      <c r="C12" s="29">
        <v>26831900</v>
      </c>
      <c r="D12" s="29">
        <v>23077000</v>
      </c>
      <c r="E12" s="29">
        <v>15133600</v>
      </c>
    </row>
    <row r="13" spans="1:5" s="17" customFormat="1" ht="38.25">
      <c r="A13" s="23" t="s">
        <v>10</v>
      </c>
      <c r="B13" s="19" t="s">
        <v>11</v>
      </c>
      <c r="C13" s="30">
        <v>26831900</v>
      </c>
      <c r="D13" s="30">
        <v>49908900</v>
      </c>
      <c r="E13" s="30">
        <v>65042500</v>
      </c>
    </row>
    <row r="14" spans="1:5" s="17" customFormat="1" ht="51">
      <c r="A14" s="23" t="s">
        <v>12</v>
      </c>
      <c r="B14" s="19" t="s">
        <v>13</v>
      </c>
      <c r="C14" s="30">
        <v>26831900</v>
      </c>
      <c r="D14" s="30">
        <v>49908900</v>
      </c>
      <c r="E14" s="30">
        <v>65042500</v>
      </c>
    </row>
    <row r="15" spans="1:5" s="17" customFormat="1" ht="38.25">
      <c r="A15" s="23" t="s">
        <v>14</v>
      </c>
      <c r="B15" s="19" t="s">
        <v>15</v>
      </c>
      <c r="C15" s="30">
        <v>0</v>
      </c>
      <c r="D15" s="30">
        <v>-26831900</v>
      </c>
      <c r="E15" s="30">
        <v>-49908900</v>
      </c>
    </row>
    <row r="16" spans="1:5" s="17" customFormat="1" ht="51">
      <c r="A16" s="23" t="s">
        <v>16</v>
      </c>
      <c r="B16" s="19" t="s">
        <v>17</v>
      </c>
      <c r="C16" s="30">
        <v>0</v>
      </c>
      <c r="D16" s="30">
        <v>-26831900</v>
      </c>
      <c r="E16" s="30">
        <v>-49908900</v>
      </c>
    </row>
    <row r="17" spans="1:5" s="17" customFormat="1" ht="38.25">
      <c r="A17" s="20" t="s">
        <v>18</v>
      </c>
      <c r="B17" s="28" t="s">
        <v>19</v>
      </c>
      <c r="C17" s="29">
        <v>-12124000</v>
      </c>
      <c r="D17" s="29">
        <v>-16659200</v>
      </c>
      <c r="E17" s="29">
        <v>-10145800</v>
      </c>
    </row>
    <row r="18" spans="1:5" s="17" customFormat="1" ht="63.75">
      <c r="A18" s="7" t="s">
        <v>20</v>
      </c>
      <c r="B18" s="19" t="s">
        <v>21</v>
      </c>
      <c r="C18" s="30">
        <v>-12124000</v>
      </c>
      <c r="D18" s="30">
        <v>-16659200</v>
      </c>
      <c r="E18" s="30">
        <v>-10145800</v>
      </c>
    </row>
    <row r="19" spans="1:5" s="17" customFormat="1" ht="63.75">
      <c r="A19" s="7" t="s">
        <v>22</v>
      </c>
      <c r="B19" s="19" t="s">
        <v>23</v>
      </c>
      <c r="C19" s="30">
        <v>-12124000</v>
      </c>
      <c r="D19" s="30">
        <v>-16659200</v>
      </c>
      <c r="E19" s="30">
        <v>-10145800</v>
      </c>
    </row>
    <row r="20" spans="1:5" s="17" customFormat="1" ht="25.5">
      <c r="A20" s="31" t="s">
        <v>24</v>
      </c>
      <c r="B20" s="28" t="s">
        <v>25</v>
      </c>
      <c r="C20" s="29">
        <v>0</v>
      </c>
      <c r="D20" s="29">
        <v>0</v>
      </c>
      <c r="E20" s="29">
        <v>0</v>
      </c>
    </row>
    <row r="21" spans="1:5" s="17" customFormat="1" ht="25.5">
      <c r="A21" s="22" t="s">
        <v>26</v>
      </c>
      <c r="B21" s="32" t="s">
        <v>27</v>
      </c>
      <c r="C21" s="33">
        <v>0</v>
      </c>
      <c r="D21" s="29">
        <v>0</v>
      </c>
      <c r="E21" s="29">
        <v>0</v>
      </c>
    </row>
    <row r="22" spans="1:5" s="17" customFormat="1" ht="25.5">
      <c r="A22" s="22" t="s">
        <v>28</v>
      </c>
      <c r="B22" s="32" t="s">
        <v>29</v>
      </c>
      <c r="C22" s="33">
        <v>0</v>
      </c>
      <c r="D22" s="29">
        <v>0</v>
      </c>
      <c r="E22" s="29">
        <v>0</v>
      </c>
    </row>
    <row r="23" spans="1:5" s="17" customFormat="1" ht="25.5">
      <c r="A23" s="23" t="s">
        <v>30</v>
      </c>
      <c r="B23" s="34" t="s">
        <v>31</v>
      </c>
      <c r="C23" s="35"/>
      <c r="D23" s="30">
        <v>0</v>
      </c>
      <c r="E23" s="35">
        <v>0</v>
      </c>
    </row>
    <row r="24" spans="1:5" s="17" customFormat="1" ht="38.25">
      <c r="A24" s="20" t="s">
        <v>32</v>
      </c>
      <c r="B24" s="28" t="s">
        <v>33</v>
      </c>
      <c r="C24" s="29">
        <v>0</v>
      </c>
      <c r="D24" s="29">
        <v>0</v>
      </c>
      <c r="E24" s="29">
        <v>0</v>
      </c>
    </row>
    <row r="25" spans="1:5" s="17" customFormat="1" ht="38.25">
      <c r="A25" s="20" t="s">
        <v>34</v>
      </c>
      <c r="B25" s="28" t="s">
        <v>35</v>
      </c>
      <c r="C25" s="29">
        <v>0</v>
      </c>
      <c r="D25" s="29">
        <v>0</v>
      </c>
      <c r="E25" s="29">
        <v>0</v>
      </c>
    </row>
    <row r="26" spans="1:5" s="17" customFormat="1" ht="76.5">
      <c r="A26" s="7" t="s">
        <v>36</v>
      </c>
      <c r="B26" s="19" t="s">
        <v>37</v>
      </c>
      <c r="C26" s="30">
        <v>0</v>
      </c>
      <c r="D26" s="30">
        <v>0</v>
      </c>
      <c r="E26" s="30">
        <v>0</v>
      </c>
    </row>
    <row r="27" spans="1:5" s="17" customFormat="1" ht="76.5">
      <c r="A27" s="7" t="s">
        <v>38</v>
      </c>
      <c r="B27" s="19" t="s">
        <v>39</v>
      </c>
      <c r="C27" s="30">
        <v>0</v>
      </c>
      <c r="D27" s="30">
        <v>0</v>
      </c>
      <c r="E27" s="30">
        <v>0</v>
      </c>
    </row>
    <row r="28" spans="1:5" s="17" customFormat="1" ht="38.25">
      <c r="A28" s="20" t="s">
        <v>40</v>
      </c>
      <c r="B28" s="28" t="s">
        <v>41</v>
      </c>
      <c r="C28" s="29">
        <v>0</v>
      </c>
      <c r="D28" s="29">
        <v>0</v>
      </c>
      <c r="E28" s="29">
        <v>0</v>
      </c>
    </row>
    <row r="29" spans="1:5" s="17" customFormat="1" ht="63.75">
      <c r="A29" s="7" t="s">
        <v>42</v>
      </c>
      <c r="B29" s="19" t="s">
        <v>43</v>
      </c>
      <c r="C29" s="30">
        <v>0</v>
      </c>
      <c r="D29" s="30">
        <v>0</v>
      </c>
      <c r="E29" s="30">
        <v>0</v>
      </c>
    </row>
    <row r="30" spans="1:5" s="17" customFormat="1" ht="89.25">
      <c r="A30" s="7" t="s">
        <v>44</v>
      </c>
      <c r="B30" s="19" t="s">
        <v>45</v>
      </c>
      <c r="C30" s="30">
        <v>0</v>
      </c>
      <c r="D30" s="30">
        <v>0</v>
      </c>
      <c r="E30" s="30">
        <v>0</v>
      </c>
    </row>
    <row r="33" spans="4:5">
      <c r="D33" s="2"/>
      <c r="E33" s="2"/>
    </row>
  </sheetData>
  <mergeCells count="7">
    <mergeCell ref="A7:E7"/>
    <mergeCell ref="A1:E1"/>
    <mergeCell ref="A2:E2"/>
    <mergeCell ref="A3:E3"/>
    <mergeCell ref="A4:E4"/>
    <mergeCell ref="A5:E5"/>
    <mergeCell ref="A6:E6"/>
  </mergeCells>
  <pageMargins left="0.70866141732283472" right="0.70866141732283472" top="0.74803149606299213" bottom="0.74803149606299213" header="0.31496062992125984" footer="0.31496062992125984"/>
  <pageSetup paperSize="9" scale="8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sqref="A1:XFD1048576"/>
    </sheetView>
  </sheetViews>
  <sheetFormatPr defaultRowHeight="15"/>
  <cols>
    <col min="1" max="1" width="34.42578125" style="1" customWidth="1"/>
    <col min="2" max="2" width="25.7109375" customWidth="1"/>
    <col min="3" max="3" width="15.140625" bestFit="1" customWidth="1"/>
    <col min="4" max="5" width="15.140625" customWidth="1"/>
    <col min="6" max="7" width="15.140625" bestFit="1" customWidth="1"/>
    <col min="8" max="8" width="10.85546875" customWidth="1"/>
    <col min="9" max="9" width="16" customWidth="1"/>
  </cols>
  <sheetData>
    <row r="1" spans="1:7" s="3" customFormat="1">
      <c r="A1" s="42" t="s">
        <v>0</v>
      </c>
      <c r="B1" s="42"/>
      <c r="C1" s="42"/>
      <c r="D1" s="42"/>
      <c r="E1" s="42"/>
      <c r="F1" s="42"/>
      <c r="G1" s="42"/>
    </row>
    <row r="2" spans="1:7" s="3" customFormat="1">
      <c r="A2" s="43" t="s">
        <v>1</v>
      </c>
      <c r="B2" s="43"/>
      <c r="C2" s="43"/>
      <c r="D2" s="43"/>
      <c r="E2" s="43"/>
      <c r="F2" s="43"/>
      <c r="G2" s="43"/>
    </row>
    <row r="3" spans="1:7" s="3" customFormat="1">
      <c r="A3" s="43" t="s">
        <v>2</v>
      </c>
      <c r="B3" s="43"/>
      <c r="C3" s="43"/>
      <c r="D3" s="43"/>
      <c r="E3" s="43"/>
      <c r="F3" s="43"/>
      <c r="G3" s="43"/>
    </row>
    <row r="4" spans="1:7" s="3" customFormat="1">
      <c r="A4" s="43" t="s">
        <v>3</v>
      </c>
      <c r="B4" s="43"/>
      <c r="C4" s="43"/>
      <c r="D4" s="43"/>
      <c r="E4" s="43"/>
      <c r="F4" s="43"/>
      <c r="G4" s="43"/>
    </row>
    <row r="5" spans="1:7" s="3" customFormat="1">
      <c r="A5" s="43" t="s">
        <v>46</v>
      </c>
      <c r="B5" s="43"/>
      <c r="C5" s="43"/>
      <c r="D5" s="43"/>
      <c r="E5" s="43"/>
      <c r="F5" s="43"/>
      <c r="G5" s="43"/>
    </row>
    <row r="6" spans="1:7" s="3" customFormat="1">
      <c r="A6" s="44"/>
      <c r="B6" s="44"/>
      <c r="C6" s="44"/>
      <c r="D6" s="44"/>
      <c r="E6" s="44"/>
      <c r="F6" s="44"/>
      <c r="G6" s="44"/>
    </row>
    <row r="7" spans="1:7" s="3" customFormat="1" ht="35.25" customHeight="1">
      <c r="A7" s="41" t="s">
        <v>47</v>
      </c>
      <c r="B7" s="41"/>
      <c r="C7" s="41"/>
      <c r="D7" s="41"/>
      <c r="E7" s="41"/>
      <c r="F7" s="41"/>
      <c r="G7" s="41"/>
    </row>
    <row r="8" spans="1:7" s="3" customFormat="1">
      <c r="A8" s="4"/>
      <c r="G8" s="5" t="s">
        <v>48</v>
      </c>
    </row>
    <row r="9" spans="1:7" s="17" customFormat="1" ht="25.5">
      <c r="A9" s="16" t="s">
        <v>4</v>
      </c>
      <c r="B9" s="8" t="s">
        <v>5</v>
      </c>
      <c r="C9" s="8" t="s">
        <v>49</v>
      </c>
      <c r="D9" s="8" t="s">
        <v>52</v>
      </c>
      <c r="E9" s="8" t="s">
        <v>53</v>
      </c>
      <c r="F9" s="8" t="s">
        <v>50</v>
      </c>
      <c r="G9" s="8" t="s">
        <v>51</v>
      </c>
    </row>
    <row r="10" spans="1:7" s="17" customFormat="1" ht="15" customHeight="1">
      <c r="A10" s="18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</row>
    <row r="11" spans="1:7" s="17" customFormat="1" ht="25.5">
      <c r="A11" s="20" t="s">
        <v>6</v>
      </c>
      <c r="B11" s="10" t="s">
        <v>7</v>
      </c>
      <c r="C11" s="21">
        <f>C12+C17+C20+C24</f>
        <v>9408248</v>
      </c>
      <c r="D11" s="21">
        <v>-1400000</v>
      </c>
      <c r="E11" s="21">
        <f>C11+D11</f>
        <v>8008248</v>
      </c>
      <c r="F11" s="21">
        <f>F12+F17+F20+F24</f>
        <v>1730900</v>
      </c>
      <c r="G11" s="21">
        <f>G12+G17+G20+G24</f>
        <v>1692800</v>
      </c>
    </row>
    <row r="12" spans="1:7" s="17" customFormat="1" ht="25.5">
      <c r="A12" s="22" t="s">
        <v>8</v>
      </c>
      <c r="B12" s="10" t="s">
        <v>9</v>
      </c>
      <c r="C12" s="21">
        <f>C13+C15</f>
        <v>36062000</v>
      </c>
      <c r="D12" s="21"/>
      <c r="E12" s="21">
        <f t="shared" ref="E12:E30" si="0">C12+D12</f>
        <v>36062000</v>
      </c>
      <c r="F12" s="21">
        <f>F13+F15</f>
        <v>26922400</v>
      </c>
      <c r="G12" s="21">
        <f>G13+G15</f>
        <v>4438600</v>
      </c>
    </row>
    <row r="13" spans="1:7" s="17" customFormat="1" ht="38.25">
      <c r="A13" s="23" t="s">
        <v>10</v>
      </c>
      <c r="B13" s="8" t="s">
        <v>11</v>
      </c>
      <c r="C13" s="6">
        <f>C14</f>
        <v>36062000</v>
      </c>
      <c r="D13" s="6"/>
      <c r="E13" s="21">
        <f t="shared" si="0"/>
        <v>36062000</v>
      </c>
      <c r="F13" s="6">
        <f>F14</f>
        <v>54622400</v>
      </c>
      <c r="G13" s="6">
        <f>G14</f>
        <v>40500600</v>
      </c>
    </row>
    <row r="14" spans="1:7" s="17" customFormat="1" ht="51">
      <c r="A14" s="23" t="s">
        <v>12</v>
      </c>
      <c r="B14" s="8" t="s">
        <v>13</v>
      </c>
      <c r="C14" s="6">
        <v>36062000</v>
      </c>
      <c r="D14" s="6"/>
      <c r="E14" s="21">
        <f t="shared" si="0"/>
        <v>36062000</v>
      </c>
      <c r="F14" s="6">
        <v>54622400</v>
      </c>
      <c r="G14" s="6">
        <v>40500600</v>
      </c>
    </row>
    <row r="15" spans="1:7" s="17" customFormat="1" ht="38.25">
      <c r="A15" s="23" t="s">
        <v>14</v>
      </c>
      <c r="B15" s="8" t="s">
        <v>15</v>
      </c>
      <c r="C15" s="6">
        <f>C16</f>
        <v>0</v>
      </c>
      <c r="D15" s="6"/>
      <c r="E15" s="21">
        <f t="shared" si="0"/>
        <v>0</v>
      </c>
      <c r="F15" s="6">
        <f>F16</f>
        <v>-27700000</v>
      </c>
      <c r="G15" s="6">
        <f>G16</f>
        <v>-36062000</v>
      </c>
    </row>
    <row r="16" spans="1:7" s="17" customFormat="1" ht="51">
      <c r="A16" s="13" t="s">
        <v>16</v>
      </c>
      <c r="B16" s="8" t="s">
        <v>17</v>
      </c>
      <c r="C16" s="6">
        <v>0</v>
      </c>
      <c r="D16" s="6"/>
      <c r="E16" s="21">
        <f t="shared" si="0"/>
        <v>0</v>
      </c>
      <c r="F16" s="6">
        <v>-27700000</v>
      </c>
      <c r="G16" s="6">
        <v>-36062000</v>
      </c>
    </row>
    <row r="17" spans="1:7" s="17" customFormat="1" ht="38.25">
      <c r="A17" s="20" t="s">
        <v>18</v>
      </c>
      <c r="B17" s="10" t="s">
        <v>19</v>
      </c>
      <c r="C17" s="21">
        <f>C18</f>
        <v>-27624600</v>
      </c>
      <c r="D17" s="21"/>
      <c r="E17" s="21">
        <f t="shared" si="0"/>
        <v>-27624600</v>
      </c>
      <c r="F17" s="21">
        <f t="shared" ref="F17:G17" si="1">F18</f>
        <v>-29913800</v>
      </c>
      <c r="G17" s="21">
        <f t="shared" si="1"/>
        <v>-6265200</v>
      </c>
    </row>
    <row r="18" spans="1:7" s="17" customFormat="1" ht="63.75">
      <c r="A18" s="7" t="s">
        <v>20</v>
      </c>
      <c r="B18" s="8" t="s">
        <v>21</v>
      </c>
      <c r="C18" s="6">
        <f>C19</f>
        <v>-27624600</v>
      </c>
      <c r="D18" s="6"/>
      <c r="E18" s="21">
        <f t="shared" si="0"/>
        <v>-27624600</v>
      </c>
      <c r="F18" s="6">
        <f>F19</f>
        <v>-29913800</v>
      </c>
      <c r="G18" s="6">
        <f>G19</f>
        <v>-6265200</v>
      </c>
    </row>
    <row r="19" spans="1:7" s="17" customFormat="1" ht="63.75">
      <c r="A19" s="7" t="s">
        <v>22</v>
      </c>
      <c r="B19" s="8" t="s">
        <v>23</v>
      </c>
      <c r="C19" s="6">
        <v>-27624600</v>
      </c>
      <c r="D19" s="6"/>
      <c r="E19" s="21">
        <f t="shared" si="0"/>
        <v>-27624600</v>
      </c>
      <c r="F19" s="6">
        <v>-29913800</v>
      </c>
      <c r="G19" s="21">
        <v>-6265200</v>
      </c>
    </row>
    <row r="20" spans="1:7" s="17" customFormat="1" ht="25.5">
      <c r="A20" s="9" t="s">
        <v>24</v>
      </c>
      <c r="B20" s="10" t="s">
        <v>25</v>
      </c>
      <c r="C20" s="21">
        <f>C21</f>
        <v>590848</v>
      </c>
      <c r="D20" s="21"/>
      <c r="E20" s="21">
        <f t="shared" si="0"/>
        <v>590848</v>
      </c>
      <c r="F20" s="21">
        <f t="shared" ref="F20:G20" si="2">F21</f>
        <v>4002300</v>
      </c>
      <c r="G20" s="21">
        <f t="shared" si="2"/>
        <v>3519400</v>
      </c>
    </row>
    <row r="21" spans="1:7" s="17" customFormat="1" ht="25.5">
      <c r="A21" s="11" t="s">
        <v>26</v>
      </c>
      <c r="B21" s="12" t="s">
        <v>27</v>
      </c>
      <c r="C21" s="21">
        <f>C22</f>
        <v>590848</v>
      </c>
      <c r="D21" s="21"/>
      <c r="E21" s="21">
        <f t="shared" si="0"/>
        <v>590848</v>
      </c>
      <c r="F21" s="21">
        <f t="shared" ref="F21:G21" si="3">F22</f>
        <v>4002300</v>
      </c>
      <c r="G21" s="21">
        <f t="shared" si="3"/>
        <v>3519400</v>
      </c>
    </row>
    <row r="22" spans="1:7" s="17" customFormat="1" ht="25.5">
      <c r="A22" s="11" t="s">
        <v>28</v>
      </c>
      <c r="B22" s="12" t="s">
        <v>29</v>
      </c>
      <c r="C22" s="21">
        <f>C23</f>
        <v>590848</v>
      </c>
      <c r="D22" s="21"/>
      <c r="E22" s="21">
        <f t="shared" si="0"/>
        <v>590848</v>
      </c>
      <c r="F22" s="21">
        <f t="shared" ref="F22:G22" si="4">F23</f>
        <v>4002300</v>
      </c>
      <c r="G22" s="21">
        <f t="shared" si="4"/>
        <v>3519400</v>
      </c>
    </row>
    <row r="23" spans="1:7" s="17" customFormat="1" ht="25.5">
      <c r="A23" s="13" t="s">
        <v>30</v>
      </c>
      <c r="B23" s="14" t="s">
        <v>31</v>
      </c>
      <c r="C23" s="6">
        <v>590848</v>
      </c>
      <c r="D23" s="6"/>
      <c r="E23" s="21">
        <f t="shared" si="0"/>
        <v>590848</v>
      </c>
      <c r="F23" s="6">
        <v>4002300</v>
      </c>
      <c r="G23" s="24">
        <v>3519400</v>
      </c>
    </row>
    <row r="24" spans="1:7" s="17" customFormat="1" ht="38.25">
      <c r="A24" s="15" t="s">
        <v>32</v>
      </c>
      <c r="B24" s="10" t="s">
        <v>33</v>
      </c>
      <c r="C24" s="21">
        <v>380000</v>
      </c>
      <c r="D24" s="21">
        <v>-1400000</v>
      </c>
      <c r="E24" s="21">
        <f t="shared" si="0"/>
        <v>-1020000</v>
      </c>
      <c r="F24" s="21">
        <v>720000</v>
      </c>
      <c r="G24" s="21">
        <f>G25</f>
        <v>0</v>
      </c>
    </row>
    <row r="25" spans="1:7" s="17" customFormat="1" ht="38.25">
      <c r="A25" s="20" t="s">
        <v>34</v>
      </c>
      <c r="B25" s="10" t="s">
        <v>35</v>
      </c>
      <c r="C25" s="21">
        <v>480000</v>
      </c>
      <c r="D25" s="21"/>
      <c r="E25" s="21">
        <f t="shared" si="0"/>
        <v>480000</v>
      </c>
      <c r="F25" s="21">
        <f>F26</f>
        <v>720000</v>
      </c>
      <c r="G25" s="21">
        <v>0</v>
      </c>
    </row>
    <row r="26" spans="1:7" s="17" customFormat="1" ht="76.5">
      <c r="A26" s="7" t="s">
        <v>36</v>
      </c>
      <c r="B26" s="8" t="s">
        <v>37</v>
      </c>
      <c r="C26" s="6">
        <v>480000</v>
      </c>
      <c r="D26" s="6"/>
      <c r="E26" s="21">
        <f t="shared" si="0"/>
        <v>480000</v>
      </c>
      <c r="F26" s="6">
        <v>720000</v>
      </c>
      <c r="G26" s="6">
        <v>0</v>
      </c>
    </row>
    <row r="27" spans="1:7" s="17" customFormat="1" ht="76.5">
      <c r="A27" s="25" t="s">
        <v>38</v>
      </c>
      <c r="B27" s="8" t="s">
        <v>39</v>
      </c>
      <c r="C27" s="6">
        <v>480000</v>
      </c>
      <c r="D27" s="6"/>
      <c r="E27" s="21">
        <f t="shared" si="0"/>
        <v>480000</v>
      </c>
      <c r="F27" s="6">
        <v>720000</v>
      </c>
      <c r="G27" s="6">
        <v>0</v>
      </c>
    </row>
    <row r="28" spans="1:7" s="17" customFormat="1" ht="38.25">
      <c r="A28" s="15" t="s">
        <v>40</v>
      </c>
      <c r="B28" s="10" t="s">
        <v>41</v>
      </c>
      <c r="C28" s="21">
        <v>-100000</v>
      </c>
      <c r="D28" s="21">
        <v>-1400000</v>
      </c>
      <c r="E28" s="21">
        <f t="shared" si="0"/>
        <v>-1500000</v>
      </c>
      <c r="F28" s="21">
        <v>0</v>
      </c>
      <c r="G28" s="21">
        <v>0</v>
      </c>
    </row>
    <row r="29" spans="1:7" s="17" customFormat="1" ht="63.75">
      <c r="A29" s="25" t="s">
        <v>42</v>
      </c>
      <c r="B29" s="8" t="s">
        <v>43</v>
      </c>
      <c r="C29" s="6">
        <v>-100000</v>
      </c>
      <c r="D29" s="6"/>
      <c r="E29" s="21">
        <f t="shared" si="0"/>
        <v>-100000</v>
      </c>
      <c r="F29" s="6">
        <v>0</v>
      </c>
      <c r="G29" s="6">
        <v>0</v>
      </c>
    </row>
    <row r="30" spans="1:7" s="17" customFormat="1" ht="89.25">
      <c r="A30" s="25" t="s">
        <v>44</v>
      </c>
      <c r="B30" s="8" t="s">
        <v>45</v>
      </c>
      <c r="C30" s="6">
        <v>-100000</v>
      </c>
      <c r="D30" s="6"/>
      <c r="E30" s="21">
        <f t="shared" si="0"/>
        <v>-100000</v>
      </c>
      <c r="F30" s="6">
        <v>0</v>
      </c>
      <c r="G30" s="6">
        <v>0</v>
      </c>
    </row>
    <row r="33" spans="3:7">
      <c r="C33" s="2"/>
      <c r="D33" s="2"/>
      <c r="E33" s="2"/>
      <c r="F33" s="2"/>
      <c r="G33" s="2"/>
    </row>
  </sheetData>
  <mergeCells count="7">
    <mergeCell ref="A7:G7"/>
    <mergeCell ref="A1:G1"/>
    <mergeCell ref="A2:G2"/>
    <mergeCell ref="A3:G3"/>
    <mergeCell ref="A4:G4"/>
    <mergeCell ref="A5:G5"/>
    <mergeCell ref="A6:G6"/>
  </mergeCells>
  <pageMargins left="0.70866141732283472" right="0.51181102362204722" top="0.55118110236220474" bottom="0.55118110236220474" header="0.31496062992125984" footer="0.31496062992125984"/>
  <pageSetup paperSize="9" scale="6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2 источники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2022-11-04T06:22:26Z</dcterms:modified>
</cp:coreProperties>
</file>